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STAT\ZVIT\ZVIT 2020_06\звіти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5251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 s="1"/>
  <c r="C56" i="3" s="1"/>
  <c r="D40" i="3"/>
  <c r="D39" i="3" s="1"/>
  <c r="D56" i="3" s="1"/>
  <c r="E40" i="3"/>
  <c r="E39" i="3" s="1"/>
  <c r="E56" i="3" s="1"/>
  <c r="F40" i="3"/>
  <c r="F39" i="3" s="1"/>
  <c r="F56" i="3" s="1"/>
  <c r="G40" i="3"/>
  <c r="G39" i="3" s="1"/>
  <c r="G56" i="3" s="1"/>
  <c r="H40" i="3"/>
  <c r="H39" i="3" s="1"/>
  <c r="H56" i="3" s="1"/>
  <c r="I40" i="3"/>
  <c r="I39" i="3" s="1"/>
  <c r="I56" i="3" s="1"/>
  <c r="J40" i="3"/>
  <c r="J39" i="3" s="1"/>
  <c r="J56" i="3" s="1"/>
  <c r="K40" i="3"/>
  <c r="K39" i="3" s="1"/>
  <c r="K56" i="3" s="1"/>
  <c r="L40" i="3"/>
  <c r="L39" i="3" s="1"/>
  <c r="L56" i="3" s="1"/>
  <c r="C50" i="3"/>
  <c r="D50" i="3"/>
  <c r="E50" i="3"/>
  <c r="F50" i="3"/>
  <c r="G50" i="3"/>
  <c r="H50" i="3"/>
  <c r="I50" i="3"/>
  <c r="J50" i="3"/>
  <c r="K50" i="3"/>
  <c r="L50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<sst xmlns="http://schemas.openxmlformats.org/spreadsheetml/2006/main" count="154" uniqueCount="129">
  <si>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</si>
  <si>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</si>
  <si>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</si>
  <si>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</si>
  <si>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</si>
  <si>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</si>
  <si>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</si>
  <si>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</si>
  <si>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</si>
  <si>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</si>
  <si>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</si>
  <si>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</si>
  <si>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</si>
  <si>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</si>
  <si>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</si>
  <si>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</si>
  <si>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</si>
  <si>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</si>
  <si>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</si>
  <si>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</si>
  <si>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</si>
  <si>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</si>
  <si>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</si>
  <si>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</si>
  <si>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</si>
  <si>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</si>
  <si>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</si>
  <si>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</si>
  <si>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</si>
  <si>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</si>
  <si>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</si>
  <si>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</si>
  <si>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</si>
  <si>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</si>
  <si>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</si>
  <si>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</si>
  <si>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</si>
  <si>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</si>
  <si>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</si>
  <si>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</si>
  <si>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</si>
  <si>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</si>
  <si>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</si>
  <si>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</si>
  <si>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</si>
  <si>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</si>
  <si>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</si>
  <si>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</si>
  <si>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</si>
  <si>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</si>
  <si>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</si>
  <si>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</si>
  <si>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</si>
  <si>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</si>
  <si>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</si>
  <si>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</si>
  <si>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</si>
  <si>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</si>
  <si>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</si>
  <si>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</si>
  <si>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</si>
  <si>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</si>
  <si>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</si>
  <si>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</si>
  <si>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</si>
  <si>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</si>
  <si>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</si>
  <si>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</si>
  <si>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</si>
  <si>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</si>
  <si>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</si>
  <si>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</si>
  <si>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</si>
  <si>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</si>
  <si>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</si>
  <si>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</si>
  <si>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</si>
  <si>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</si>
  <si>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</si>
  <si>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</si>
  <si>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</si>
  <si>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</si>
  <si>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</si>
  <si>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</si>
  <si>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</si>
  <si>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</si>
  <si>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</si>
  <si>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</si>
  <si>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</si>
  <si>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</si>
  <si>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</si>
  <si>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</si>
  <si>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</si>
  <si>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</si>
  <si>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</si>
  <si>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</si>
  <si>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</si>
  <si>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</si>
  <si>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</si>
  <si>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</si>
  <si>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</si>
  <si>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</si>
  <si>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</si>
  <si>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</si>
  <si>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</si>
  <si>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</si>
  <si>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</si>
  <si>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</si>
  <si>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</si>
  <si>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</si>
  <si>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</si>
  <si>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</si>
  <si>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</si>
  <si>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</si>
  <si>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</si>
  <si>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</si>
  <si>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</si>
  <si>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</si>
  <si>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2020 року</t>
  </si>
  <si>
    <t>Вінницький апеляційний суд</t>
  </si>
  <si>
    <t>21050. Вінницька область.м. Вінниця</t>
  </si>
  <si>
    <t>вул. Соборна</t>
  </si>
  <si>
    <t/>
  </si>
  <si>
    <t>І.М. Стадник</t>
  </si>
  <si>
    <t>В.Г. Джадан</t>
  </si>
  <si>
    <t>(0432) 59-21-69</t>
  </si>
  <si>
    <t>(0432) 52-45-59</t>
  </si>
  <si>
    <t>inbox@vna.court.gov.ua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</si>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</sst>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9" fillId="0" borderId="0" applyFont="0" applyFill="0" applyBorder="0" applyAlignment="0" applyProtection="0"/>
    <xf numFmtId="20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9" t="s">
        <v>39</v>
      </c>
      <c r="C3" s="129"/>
      <c r="D3" s="129"/>
      <c r="E3" s="129"/>
      <c r="F3" s="129"/>
      <c r="G3" s="129"/>
      <c r="H3" s="129"/>
    </row>
    <row r="4" spans="1:8" ht="18.95" customHeight="1" x14ac:dyDescent="0.3">
      <c r="B4" s="130"/>
      <c r="C4" s="130"/>
      <c r="D4" s="130"/>
      <c r="E4" s="130"/>
      <c r="F4" s="130"/>
      <c r="G4" s="130"/>
      <c r="H4" s="130"/>
    </row>
    <row r="5" spans="1:8" ht="18.95" customHeight="1" x14ac:dyDescent="0.3">
      <c r="B5" s="3"/>
      <c r="C5" s="3"/>
      <c r="D5" s="124" t="s">
        <v>118</v>
      </c>
      <c r="E5" s="124"/>
      <c r="F5" s="124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31" t="s">
        <v>23</v>
      </c>
      <c r="C10" s="132"/>
      <c r="D10" s="133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23" t="s">
        <v>27</v>
      </c>
      <c r="G14" s="123"/>
      <c r="H14" s="123"/>
    </row>
    <row r="15" spans="1:8" ht="12.75" customHeight="1" x14ac:dyDescent="0.2">
      <c r="A15" s="8"/>
      <c r="B15" s="107"/>
      <c r="C15" s="108"/>
      <c r="D15" s="109"/>
      <c r="E15" s="110"/>
      <c r="F15" s="127" t="s">
        <v>50</v>
      </c>
      <c r="G15" s="128"/>
      <c r="H15" s="128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25" t="s">
        <v>102</v>
      </c>
      <c r="G17" s="126"/>
      <c r="H17" s="126"/>
    </row>
    <row r="18" spans="1:8" ht="12.95" customHeight="1" x14ac:dyDescent="0.2">
      <c r="A18" s="8"/>
      <c r="B18" s="107"/>
      <c r="C18" s="108"/>
      <c r="D18" s="109"/>
      <c r="E18" s="110"/>
      <c r="F18" s="125"/>
      <c r="G18" s="126"/>
      <c r="H18" s="126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23"/>
      <c r="G21" s="123"/>
      <c r="H21" s="123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0" t="s">
        <v>30</v>
      </c>
      <c r="C26" s="121"/>
      <c r="D26" s="122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6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  <mergeCell ref="D39:H39"/>
    <mergeCell ref="B41:H41"/>
    <mergeCell ref="B42:H42"/>
    <mergeCell ref="B23:D23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&amp;C&amp;LE0C2BA5C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661</v>
      </c>
      <c r="D6" s="96">
        <f t="shared" si="0"/>
        <v>1347269.5199999989</v>
      </c>
      <c r="E6" s="96">
        <f t="shared" si="0"/>
        <v>594</v>
      </c>
      <c r="F6" s="96">
        <f t="shared" si="0"/>
        <v>1555460.14</v>
      </c>
      <c r="G6" s="96">
        <f t="shared" si="0"/>
        <v>2</v>
      </c>
      <c r="H6" s="96">
        <f t="shared" si="0"/>
        <v>2690.7</v>
      </c>
      <c r="I6" s="96">
        <f t="shared" si="0"/>
        <v>19</v>
      </c>
      <c r="J6" s="96">
        <f t="shared" si="0"/>
        <v>26134.519999999997</v>
      </c>
      <c r="K6" s="96">
        <f t="shared" si="0"/>
        <v>68</v>
      </c>
      <c r="L6" s="96">
        <f t="shared" si="0"/>
        <v>83254.53</v>
      </c>
    </row>
    <row r="7" spans="1:12" ht="16.5" customHeight="1" x14ac:dyDescent="0.2">
      <c r="A7" s="87">
        <v>2</v>
      </c>
      <c r="B7" s="90" t="s">
        <v>74</v>
      </c>
      <c r="C7" s="97">
        <v>1</v>
      </c>
      <c r="D7" s="97">
        <v>840.8</v>
      </c>
      <c r="E7" s="97"/>
      <c r="F7" s="97"/>
      <c r="G7" s="97"/>
      <c r="H7" s="97"/>
      <c r="I7" s="97">
        <v>1</v>
      </c>
      <c r="J7" s="97">
        <v>832.01</v>
      </c>
      <c r="K7" s="97"/>
      <c r="L7" s="97"/>
    </row>
    <row r="8" spans="1:12" ht="16.5" customHeight="1" x14ac:dyDescent="0.2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</v>
      </c>
      <c r="D9" s="97">
        <v>840.8</v>
      </c>
      <c r="E9" s="97"/>
      <c r="F9" s="97"/>
      <c r="G9" s="97"/>
      <c r="H9" s="97"/>
      <c r="I9" s="97">
        <v>1</v>
      </c>
      <c r="J9" s="97">
        <v>832.01</v>
      </c>
      <c r="K9" s="97"/>
      <c r="L9" s="97"/>
    </row>
    <row r="10" spans="1:12" ht="19.5" customHeight="1" x14ac:dyDescent="0.2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 x14ac:dyDescent="0.2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</v>
      </c>
      <c r="D15" s="97">
        <v>420.4</v>
      </c>
      <c r="E15" s="97">
        <v>1</v>
      </c>
      <c r="F15" s="97">
        <v>420.4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</v>
      </c>
      <c r="D17" s="97">
        <v>420.4</v>
      </c>
      <c r="E17" s="97">
        <v>1</v>
      </c>
      <c r="F17" s="97">
        <v>420.4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453</v>
      </c>
      <c r="D24" s="97">
        <v>1173223.92</v>
      </c>
      <c r="E24" s="97">
        <v>407</v>
      </c>
      <c r="F24" s="97">
        <v>1390199.26</v>
      </c>
      <c r="G24" s="97">
        <v>2</v>
      </c>
      <c r="H24" s="97">
        <v>2690.7</v>
      </c>
      <c r="I24" s="97">
        <v>15</v>
      </c>
      <c r="J24" s="97">
        <v>24483.51</v>
      </c>
      <c r="K24" s="97">
        <v>50</v>
      </c>
      <c r="L24" s="97">
        <v>74426.13</v>
      </c>
    </row>
    <row r="25" spans="1:12" ht="31.5" customHeight="1" x14ac:dyDescent="0.2">
      <c r="A25" s="87">
        <v>20</v>
      </c>
      <c r="B25" s="90" t="s">
        <v>81</v>
      </c>
      <c r="C25" s="97">
        <v>206</v>
      </c>
      <c r="D25" s="97">
        <v>172784.399999999</v>
      </c>
      <c r="E25" s="97">
        <v>186</v>
      </c>
      <c r="F25" s="97">
        <v>164840.48000000001</v>
      </c>
      <c r="G25" s="97"/>
      <c r="H25" s="97"/>
      <c r="I25" s="97">
        <v>3</v>
      </c>
      <c r="J25" s="97">
        <v>819</v>
      </c>
      <c r="K25" s="97">
        <v>18</v>
      </c>
      <c r="L25" s="97">
        <v>8828.4</v>
      </c>
    </row>
    <row r="26" spans="1:12" ht="20.25" customHeight="1" x14ac:dyDescent="0.2">
      <c r="A26" s="87">
        <v>21</v>
      </c>
      <c r="B26" s="91" t="s">
        <v>78</v>
      </c>
      <c r="C26" s="97">
        <v>51</v>
      </c>
      <c r="D26" s="97">
        <v>107202</v>
      </c>
      <c r="E26" s="97">
        <v>50</v>
      </c>
      <c r="F26" s="97">
        <v>102066.75</v>
      </c>
      <c r="G26" s="97"/>
      <c r="H26" s="97"/>
      <c r="I26" s="97"/>
      <c r="J26" s="97"/>
      <c r="K26" s="97">
        <v>1</v>
      </c>
      <c r="L26" s="97">
        <v>2102</v>
      </c>
    </row>
    <row r="27" spans="1:12" ht="20.25" customHeight="1" x14ac:dyDescent="0.2">
      <c r="A27" s="87">
        <v>22</v>
      </c>
      <c r="B27" s="91" t="s">
        <v>79</v>
      </c>
      <c r="C27" s="97">
        <v>155</v>
      </c>
      <c r="D27" s="97">
        <v>65582.400000000096</v>
      </c>
      <c r="E27" s="97">
        <v>136</v>
      </c>
      <c r="F27" s="97">
        <v>62773.730000000098</v>
      </c>
      <c r="G27" s="97"/>
      <c r="H27" s="97"/>
      <c r="I27" s="97">
        <v>3</v>
      </c>
      <c r="J27" s="97">
        <v>819</v>
      </c>
      <c r="K27" s="97">
        <v>17</v>
      </c>
      <c r="L27" s="97">
        <v>6726.4</v>
      </c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4</v>
      </c>
      <c r="D50" s="96">
        <f t="shared" si="5"/>
        <v>340.52</v>
      </c>
      <c r="E50" s="96">
        <f t="shared" si="5"/>
        <v>3</v>
      </c>
      <c r="F50" s="96">
        <f t="shared" si="5"/>
        <v>189.12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1</v>
      </c>
      <c r="L50" s="96">
        <f t="shared" si="5"/>
        <v>151.34</v>
      </c>
    </row>
    <row r="51" spans="1:12" ht="18.75" customHeight="1" x14ac:dyDescent="0.2">
      <c r="A51" s="87">
        <v>46</v>
      </c>
      <c r="B51" s="90" t="s">
        <v>9</v>
      </c>
      <c r="C51" s="97">
        <v>1</v>
      </c>
      <c r="D51" s="97">
        <v>151.34</v>
      </c>
      <c r="E51" s="97"/>
      <c r="F51" s="97"/>
      <c r="G51" s="97"/>
      <c r="H51" s="97"/>
      <c r="I51" s="97"/>
      <c r="J51" s="97"/>
      <c r="K51" s="97">
        <v>1</v>
      </c>
      <c r="L51" s="97">
        <v>151.34</v>
      </c>
    </row>
    <row r="52" spans="1:12" ht="27" customHeight="1" x14ac:dyDescent="0.2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189.12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</v>
      </c>
      <c r="D55" s="96">
        <v>420.4</v>
      </c>
      <c r="E55" s="96"/>
      <c r="F55" s="96"/>
      <c r="G55" s="96"/>
      <c r="H55" s="96"/>
      <c r="I55" s="96">
        <v>1</v>
      </c>
      <c r="J55" s="96">
        <v>420.4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666</v>
      </c>
      <c r="D56" s="96">
        <f t="shared" si="6"/>
        <v>1348030.4399999988</v>
      </c>
      <c r="E56" s="96">
        <f t="shared" si="6"/>
        <v>597</v>
      </c>
      <c r="F56" s="96">
        <f t="shared" si="6"/>
        <v>1555649.26</v>
      </c>
      <c r="G56" s="96">
        <f t="shared" si="6"/>
        <v>2</v>
      </c>
      <c r="H56" s="96">
        <f t="shared" si="6"/>
        <v>2690.7</v>
      </c>
      <c r="I56" s="96">
        <f t="shared" si="6"/>
        <v>20</v>
      </c>
      <c r="J56" s="96">
        <f t="shared" si="6"/>
        <v>26554.92</v>
      </c>
      <c r="K56" s="96">
        <f t="shared" si="6"/>
        <v>69</v>
      </c>
      <c r="L56" s="96">
        <f t="shared" si="6"/>
        <v>83405.87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Вінницький апеляційний суд,_x000D_
 Початок періоду: 01.01.2020, Кінець періоду: 30.06.2020&amp;LE0C2BA5C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64</v>
      </c>
      <c r="F4" s="93">
        <f>SUM(F5:F25)</f>
        <v>70440.67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4</v>
      </c>
      <c r="F5" s="95">
        <v>4936.2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826.8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13</v>
      </c>
      <c r="F7" s="95">
        <v>13248.8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4</v>
      </c>
      <c r="F10" s="95">
        <v>5044.8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420.4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26</v>
      </c>
      <c r="F13" s="95">
        <v>29371.21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2</v>
      </c>
      <c r="F14" s="95">
        <v>840.8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13</v>
      </c>
      <c r="F17" s="95">
        <v>15751.66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2" t="s">
        <v>96</v>
      </c>
      <c r="C22" s="152"/>
      <c r="D22" s="152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2" t="s">
        <v>110</v>
      </c>
      <c r="C25" s="152"/>
      <c r="D25" s="152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4" t="s">
        <v>125</v>
      </c>
      <c r="D32" s="154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  <mergeCell ref="B20:D20"/>
    <mergeCell ref="B22:D22"/>
    <mergeCell ref="B23:D23"/>
    <mergeCell ref="B24:D24"/>
    <mergeCell ref="B11:D11"/>
    <mergeCell ref="B12:D12"/>
    <mergeCell ref="B13:D13"/>
    <mergeCell ref="B14:D1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Вінницький апеляційний суд,_x000D_
 Початок періоду: 01.01.2020, Кінець періоду: 30.06.2020&amp;LE0C2BA5C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D!akov RePack</cp:lastModifiedBy>
  <cp:lastPrinted>2018-03-15T14:08:04Z</cp:lastPrinted>
  <dcterms:created xsi:type="dcterms:W3CDTF">2015-09-09T10:27:37Z</dcterms:created>
  <dcterms:modified xsi:type="dcterms:W3CDTF">2020-07-15T07:20:54Z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10_04801_2.2020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E0C2BA5C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