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89D7812-810C-4B18-98F9-679F5662D438}" xr6:coauthVersionLast="36" xr6:coauthVersionMax="36" xr10:uidLastSave="{00000000-0000-0000-0000-000000000000}"/>
  <bookViews>
    <workbookView xWindow="1460" yWindow="110" windowWidth="8040" windowHeight="4880" tabRatio="832" activeTab="1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Id="191029" calcMode="manual" iterate="1"/>
</workbook>
</file>

<file path=xl/calcChain.xml><?xml version="1.0" encoding="utf-8"?>
<calcChain xmlns="http://schemas.openxmlformats.org/spreadsheetml/2006/main">
  <c r="E49" i="9" l="1"/>
  <c r="F49" i="9"/>
  <c r="G49" i="9"/>
  <c r="H49" i="9"/>
  <c r="I49" i="9"/>
  <c r="K5" i="15"/>
  <c r="K6" i="15"/>
  <c r="K7" i="15"/>
  <c r="K8" i="15"/>
  <c r="K9" i="15"/>
  <c r="K10" i="15"/>
  <c r="K11" i="15"/>
  <c r="K12" i="15"/>
  <c r="K13" i="15"/>
  <c r="E14" i="15"/>
  <c r="F14" i="15"/>
  <c r="K14" i="15"/>
  <c r="G14" i="15"/>
  <c r="H14" i="15"/>
  <c r="H33" i="15"/>
  <c r="I14" i="15"/>
  <c r="D4" i="22"/>
  <c r="J14" i="15"/>
  <c r="K15" i="15"/>
  <c r="K16" i="15"/>
  <c r="K17" i="15"/>
  <c r="K18" i="15"/>
  <c r="K19" i="15"/>
  <c r="K20" i="15"/>
  <c r="K21" i="15"/>
  <c r="K22" i="15"/>
  <c r="K23" i="15"/>
  <c r="K24" i="15"/>
  <c r="K25" i="15"/>
  <c r="E26" i="15"/>
  <c r="F26" i="15"/>
  <c r="K26" i="15"/>
  <c r="G26" i="15"/>
  <c r="H26" i="15"/>
  <c r="I26" i="15"/>
  <c r="J26" i="15"/>
  <c r="D5" i="22"/>
  <c r="K27" i="15"/>
  <c r="K28" i="15"/>
  <c r="K29" i="15"/>
  <c r="K30" i="15"/>
  <c r="E31" i="15"/>
  <c r="E33" i="15"/>
  <c r="F31" i="15"/>
  <c r="G31" i="15"/>
  <c r="H31" i="15"/>
  <c r="I31" i="15"/>
  <c r="D6" i="22"/>
  <c r="J31" i="15"/>
  <c r="K31" i="15"/>
  <c r="K32" i="15"/>
  <c r="J33" i="15"/>
  <c r="G33" i="15"/>
  <c r="D8" i="22"/>
  <c r="I33" i="15"/>
  <c r="D3" i="22"/>
  <c r="D9" i="22"/>
  <c r="F33" i="15"/>
  <c r="D7" i="22"/>
  <c r="K33" i="15"/>
</calcChain>
</file>

<file path=xl/sharedStrings.xml><?xml version="1.0" encoding="utf-8"?>
<sst xmlns="http://schemas.openxmlformats.org/spreadsheetml/2006/main" count="192" uniqueCount="146">
  <si>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</si>
  <si>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</si>
  <si>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</si>
  <si>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</si>
  <si>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</si>
  <si>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</si>
  <si>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</si>
  <si>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</si>
  <si>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</si>
  <si>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</si>
  <si>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</si>
  <si>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</si>
  <si>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</si>
  <si>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</si>
  <si>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</si>
  <si>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</si>
  <si>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</si>
  <si>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</si>
  <si>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</si>
  <si>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</si>
  <si>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</si>
  <si>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</si>
  <si>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</si>
  <si>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</si>
  <si>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</si>
  <si>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</si>
  <si>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</si>
  <si>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</si>
  <si>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</si>
  <si>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</si>
  <si>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</si>
  <si>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</si>
  <si>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</si>
  <si>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</si>
  <si>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</si>
  <si>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</si>
  <si>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</si>
  <si>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</si>
  <si>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</si>
  <si>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</si>
  <si>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</si>
  <si>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</si>
  <si>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</si>
  <si>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</si>
  <si>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</si>
  <si>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</si>
  <si>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</si>
  <si>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</si>
  <si>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</si>
  <si>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</si>
  <si>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</si>
  <si>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</si>
  <si>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</si>
  <si>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</si>
  <si>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</si>
  <si>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</si>
  <si>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</si>
  <si>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</si>
  <si>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</si>
  <si>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</si>
  <si>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</si>
  <si>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</si>
  <si>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</si>
  <si>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</si>
  <si>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</si>
  <si>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</si>
  <si>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</si>
  <si>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</si>
  <si>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</si>
  <si>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</si>
  <si>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</si>
  <si>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</si>
  <si>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</si>
  <si>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</si>
  <si>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</si>
  <si>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</si>
  <si>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</si>
  <si>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</si>
  <si>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</si>
  <si>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</si>
  <si>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</si>
  <si>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</si>
  <si>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</si>
  <si>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</si>
  <si>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</si>
  <si>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</si>
  <si>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</si>
  <si>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</si>
  <si>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</si>
  <si>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</si>
  <si>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</si>
  <si>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</si>
  <si>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</si>
  <si>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</si>
  <si>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</si>
  <si>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</si>
  <si>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</si>
  <si>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</si>
  <si>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</si>
  <si>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</si>
  <si>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</si>
  <si>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</si>
  <si>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</si>
  <si>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</si>
  <si>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</si>
  <si>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</si>
  <si>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</si>
  <si>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</si>
  <si>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</si>
  <si>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</si>
  <si>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</si>
  <si>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</si>
  <si>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</si>
  <si>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</si>
  <si>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</si>
  <si>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</si>
  <si>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</si>
  <si>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</si>
  <si>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</si>
  <si>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</si>
  <si>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</si>
  <si>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</si>
  <si>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</si>
  <si>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</si>
  <si>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</si>
  <si>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</si>
  <si>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</si>
  <si>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</si>
  <si>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</si>
  <si>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</si>
  <si>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</si>
  <si>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</si>
  <si>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</si>
  <si>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</si>
  <si>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2022 рік</t>
  </si>
  <si>
    <t>Вінницький апеляційний суд</t>
  </si>
  <si>
    <t>21050. м. Вінниця. вул. Соборна 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</si>
  <si>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</si>
  <si>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</si>
  <si>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</si>
  <si>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Медвецький С.К.</t>
  </si>
  <si>
    <t>Джадан В.Г.</t>
  </si>
  <si>
    <t>+38(0432) 59-21-69</t>
  </si>
  <si>
    <t>+38(0432) 52-45-59</t>
  </si>
  <si>
    <t>inbox@vna.court.gov.ua</t>
  </si>
  <si>
    <t>05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</si>
</sst>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5" fontId="1" fillId="0" borderId="0" applyFont="0" applyFill="0" applyBorder="0" applyAlignment="0" applyProtection="0"/>
  </cellStyleXfs>
  <cellXfs count="292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51" fillId="0" borderId="0" xfId="0" applyNumberFormat="1" applyFont="1"/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center"/>
    </xf>
    <xf numFmtId="3" fontId="47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2" fillId="0" borderId="0" xfId="0" applyFont="1"/>
    <xf numFmtId="0" fontId="5" fillId="0" borderId="0" xfId="0" applyFont="1"/>
    <xf numFmtId="0" fontId="15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16" fillId="0" borderId="11" xfId="42" applyNumberFormat="1" applyFont="1" applyFill="1" applyBorder="1" applyAlignment="1" applyProtection="1">
      <alignment horizontal="center" wrapText="1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54" fillId="0" borderId="23" xfId="0" applyNumberFormat="1" applyFont="1" applyFill="1" applyBorder="1" applyAlignment="1">
      <alignment horizontal="left" vertical="center" wrapText="1"/>
    </xf>
    <xf numFmtId="0" fontId="54" fillId="0" borderId="24" xfId="0" applyNumberFormat="1" applyFont="1" applyFill="1" applyBorder="1" applyAlignment="1">
      <alignment horizontal="left" vertical="center" wrapText="1"/>
    </xf>
    <xf numFmtId="0" fontId="54" fillId="0" borderId="22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52" fillId="0" borderId="23" xfId="0" applyNumberFormat="1" applyFont="1" applyFill="1" applyBorder="1" applyAlignment="1">
      <alignment horizontal="left" vertical="center" wrapText="1"/>
    </xf>
    <xf numFmtId="0" fontId="52" fillId="0" borderId="24" xfId="0" applyNumberFormat="1" applyFont="1" applyFill="1" applyBorder="1" applyAlignment="1">
      <alignment horizontal="left" vertical="center" wrapText="1"/>
    </xf>
    <xf numFmtId="0" fontId="52" fillId="0" borderId="22" xfId="0" applyNumberFormat="1" applyFont="1" applyFill="1" applyBorder="1" applyAlignment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center" vertical="center" textRotation="90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5" fillId="0" borderId="15" xfId="0" applyFont="1" applyFill="1" applyBorder="1" applyAlignment="1">
      <alignment horizontal="left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4" fillId="0" borderId="10" xfId="0" applyFont="1" applyFill="1" applyBorder="1" applyAlignment="1">
      <alignment horizontal="left" vertical="center" wrapText="1" indent="2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Звичайний" xfId="0" builtinId="0"/>
    <cellStyle name="Обычный 2" xfId="42"/>
    <cellStyle name="Обычный_Шаблон формы 1 (исправления на 2003)" xfId="43"/>
    <cellStyle name="Фінансови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115" zoomScaleNormal="115" zoomScaleSheetLayoutView="130" workbookViewId="0">
      <selection activeCell="B5" sqref="B5:H5"/>
    </sheetView>
  </sheetViews>
  <sheetFormatPr defaultColWidth="9.1796875" defaultRowHeight="13" x14ac:dyDescent="0.3"/>
  <cols>
    <col min="1" max="1" width="1.1796875" style="28" customWidth="1"/>
    <col min="2" max="2" width="15.453125" style="28" customWidth="1"/>
    <col min="3" max="3" width="2.7265625" style="28" customWidth="1"/>
    <col min="4" max="4" width="18.81640625" style="28" customWidth="1"/>
    <col min="5" max="5" width="16" style="28" customWidth="1"/>
    <col min="6" max="6" width="14.81640625" style="28" customWidth="1"/>
    <col min="7" max="7" width="11" style="28" customWidth="1"/>
    <col min="8" max="8" width="15.81640625" style="28" customWidth="1"/>
    <col min="9" max="16384" width="9.1796875" style="28"/>
  </cols>
  <sheetData>
    <row r="1" spans="1:8" ht="13" customHeight="1" x14ac:dyDescent="0.3">
      <c r="E1" s="14" t="s">
        <v>7</v>
      </c>
    </row>
    <row r="3" spans="1:8" ht="15.75" customHeight="1" x14ac:dyDescent="0.3">
      <c r="B3" s="107" t="s">
        <v>48</v>
      </c>
      <c r="C3" s="107"/>
      <c r="D3" s="107"/>
      <c r="E3" s="107"/>
      <c r="F3" s="107"/>
      <c r="G3" s="107"/>
      <c r="H3" s="107"/>
    </row>
    <row r="4" spans="1:8" ht="14.25" customHeight="1" x14ac:dyDescent="0.3">
      <c r="B4" s="107"/>
      <c r="C4" s="107"/>
      <c r="D4" s="107"/>
      <c r="E4" s="107"/>
      <c r="F4" s="107"/>
      <c r="G4" s="107"/>
      <c r="H4" s="107"/>
    </row>
    <row r="5" spans="1:8" ht="19" customHeight="1" x14ac:dyDescent="0.35">
      <c r="B5" s="108" t="s">
        <v>134</v>
      </c>
      <c r="C5" s="108"/>
      <c r="D5" s="108"/>
      <c r="E5" s="108"/>
      <c r="F5" s="108"/>
      <c r="G5" s="108"/>
      <c r="H5" s="108"/>
    </row>
    <row r="6" spans="1:8" ht="19" customHeight="1" x14ac:dyDescent="0.35">
      <c r="B6" s="15"/>
      <c r="C6" s="108"/>
      <c r="D6" s="108"/>
      <c r="E6" s="108"/>
      <c r="F6" s="108"/>
      <c r="G6" s="108"/>
      <c r="H6" s="15"/>
    </row>
    <row r="7" spans="1:8" x14ac:dyDescent="0.3">
      <c r="E7" s="17" t="s">
        <v>8</v>
      </c>
    </row>
    <row r="8" spans="1:8" ht="19" customHeight="1" x14ac:dyDescent="0.35">
      <c r="D8" s="16"/>
      <c r="F8" s="15"/>
      <c r="G8" s="15"/>
      <c r="H8" s="15"/>
    </row>
    <row r="9" spans="1:8" ht="13" customHeight="1" x14ac:dyDescent="0.3">
      <c r="E9" s="17"/>
      <c r="F9" s="23"/>
      <c r="G9" s="23"/>
      <c r="H9" s="23"/>
    </row>
    <row r="10" spans="1:8" ht="13" customHeight="1" x14ac:dyDescent="0.3">
      <c r="E10" s="17"/>
      <c r="F10" s="23"/>
      <c r="G10" s="23"/>
      <c r="H10" s="23"/>
    </row>
    <row r="11" spans="1:8" ht="13" customHeight="1" x14ac:dyDescent="0.3">
      <c r="B11" s="26"/>
      <c r="C11" s="26"/>
      <c r="D11" s="26"/>
      <c r="E11" s="26"/>
    </row>
    <row r="12" spans="1:8" ht="13" customHeight="1" x14ac:dyDescent="0.3">
      <c r="A12" s="29"/>
      <c r="B12" s="109" t="s">
        <v>9</v>
      </c>
      <c r="C12" s="110"/>
      <c r="D12" s="111"/>
      <c r="E12" s="18" t="s">
        <v>10</v>
      </c>
      <c r="F12" s="22"/>
      <c r="G12" s="14" t="s">
        <v>49</v>
      </c>
    </row>
    <row r="13" spans="1:8" ht="13" customHeight="1" x14ac:dyDescent="0.3">
      <c r="A13" s="29"/>
      <c r="B13" s="58"/>
      <c r="C13" s="59"/>
      <c r="D13" s="33"/>
      <c r="E13" s="56"/>
      <c r="F13" s="23"/>
      <c r="G13" s="19" t="s">
        <v>46</v>
      </c>
    </row>
    <row r="14" spans="1:8" ht="37.5" customHeight="1" x14ac:dyDescent="0.3">
      <c r="A14" s="29"/>
      <c r="B14" s="113" t="s">
        <v>82</v>
      </c>
      <c r="C14" s="114"/>
      <c r="D14" s="115"/>
      <c r="E14" s="120" t="s">
        <v>47</v>
      </c>
      <c r="F14" s="23"/>
      <c r="G14" s="19"/>
    </row>
    <row r="15" spans="1:8" ht="12.75" customHeight="1" x14ac:dyDescent="0.3">
      <c r="A15" s="29"/>
      <c r="B15" s="113"/>
      <c r="C15" s="114"/>
      <c r="D15" s="115"/>
      <c r="E15" s="120"/>
      <c r="G15" s="20" t="s">
        <v>11</v>
      </c>
    </row>
    <row r="16" spans="1:8" ht="12.75" customHeight="1" x14ac:dyDescent="0.3">
      <c r="A16" s="29"/>
      <c r="B16" s="113"/>
      <c r="C16" s="114"/>
      <c r="D16" s="115"/>
      <c r="E16" s="120"/>
      <c r="F16" s="112" t="s">
        <v>12</v>
      </c>
      <c r="G16" s="112"/>
      <c r="H16" s="112"/>
    </row>
    <row r="17" spans="1:8" ht="12.75" customHeight="1" x14ac:dyDescent="0.3">
      <c r="A17" s="29"/>
      <c r="B17" s="113"/>
      <c r="C17" s="114"/>
      <c r="D17" s="115"/>
      <c r="E17" s="120"/>
      <c r="F17" s="124" t="s">
        <v>92</v>
      </c>
      <c r="G17" s="125"/>
      <c r="H17" s="125"/>
    </row>
    <row r="18" spans="1:8" ht="24.75" customHeight="1" x14ac:dyDescent="0.3">
      <c r="A18" s="29"/>
      <c r="B18" s="60"/>
      <c r="C18" s="54"/>
      <c r="D18" s="61"/>
      <c r="E18" s="57"/>
    </row>
    <row r="19" spans="1:8" ht="12.75" customHeight="1" x14ac:dyDescent="0.3">
      <c r="A19" s="29"/>
      <c r="B19" s="113"/>
      <c r="C19" s="114"/>
      <c r="D19" s="115"/>
      <c r="E19" s="120"/>
      <c r="F19" s="126"/>
      <c r="G19" s="126"/>
      <c r="H19" s="126"/>
    </row>
    <row r="20" spans="1:8" ht="13" customHeight="1" x14ac:dyDescent="0.3">
      <c r="A20" s="29"/>
      <c r="B20" s="113"/>
      <c r="C20" s="114"/>
      <c r="D20" s="115"/>
      <c r="E20" s="120"/>
      <c r="F20" s="112"/>
      <c r="G20" s="112"/>
      <c r="H20" s="112"/>
    </row>
    <row r="21" spans="1:8" ht="13" customHeight="1" x14ac:dyDescent="0.3">
      <c r="A21" s="29"/>
      <c r="B21" s="113"/>
      <c r="C21" s="114"/>
      <c r="D21" s="115"/>
      <c r="E21" s="120"/>
      <c r="F21" s="112"/>
      <c r="G21" s="112"/>
      <c r="H21" s="112"/>
    </row>
    <row r="22" spans="1:8" ht="12.75" customHeight="1" x14ac:dyDescent="0.3">
      <c r="A22" s="29"/>
      <c r="B22" s="113"/>
      <c r="C22" s="114"/>
      <c r="D22" s="115"/>
      <c r="E22" s="120"/>
      <c r="F22" s="23"/>
      <c r="G22" s="23"/>
      <c r="H22" s="23"/>
    </row>
    <row r="23" spans="1:8" ht="13" customHeight="1" x14ac:dyDescent="0.3">
      <c r="A23" s="29"/>
      <c r="B23" s="22"/>
      <c r="C23" s="23"/>
      <c r="D23" s="29"/>
      <c r="E23" s="21"/>
    </row>
    <row r="24" spans="1:8" ht="13" customHeight="1" x14ac:dyDescent="0.3">
      <c r="A24" s="29"/>
      <c r="B24" s="22"/>
      <c r="C24" s="23"/>
      <c r="D24" s="29"/>
      <c r="E24" s="21"/>
      <c r="F24" s="23"/>
      <c r="G24" s="20"/>
    </row>
    <row r="25" spans="1:8" ht="13" customHeight="1" x14ac:dyDescent="0.3">
      <c r="A25" s="29"/>
      <c r="B25" s="30"/>
      <c r="C25" s="26"/>
      <c r="D25" s="27"/>
      <c r="E25" s="31"/>
      <c r="F25" s="23"/>
    </row>
    <row r="26" spans="1:8" ht="13" customHeight="1" x14ac:dyDescent="0.3">
      <c r="B26" s="32"/>
      <c r="C26" s="32"/>
      <c r="D26" s="32"/>
      <c r="E26" s="32"/>
    </row>
    <row r="27" spans="1:8" ht="13" customHeight="1" x14ac:dyDescent="0.3">
      <c r="B27" s="23"/>
      <c r="C27" s="23"/>
      <c r="D27" s="23"/>
      <c r="E27" s="23"/>
    </row>
    <row r="28" spans="1:8" ht="13" customHeight="1" x14ac:dyDescent="0.3">
      <c r="B28" s="23"/>
      <c r="C28" s="23"/>
      <c r="D28" s="23"/>
      <c r="E28" s="23"/>
    </row>
    <row r="29" spans="1:8" ht="13" customHeight="1" x14ac:dyDescent="0.3">
      <c r="B29" s="23"/>
      <c r="C29" s="23"/>
      <c r="D29" s="23"/>
      <c r="E29" s="23"/>
    </row>
    <row r="30" spans="1:8" ht="13" customHeight="1" x14ac:dyDescent="0.3">
      <c r="B30" s="23"/>
      <c r="C30" s="23"/>
      <c r="D30" s="23"/>
      <c r="E30" s="23"/>
    </row>
    <row r="31" spans="1:8" ht="13" customHeight="1" x14ac:dyDescent="0.3">
      <c r="B31" s="23"/>
      <c r="C31" s="23"/>
      <c r="D31" s="23"/>
      <c r="E31" s="23"/>
    </row>
    <row r="33" spans="1:9" ht="13" customHeight="1" x14ac:dyDescent="0.3">
      <c r="B33" s="26"/>
      <c r="C33" s="26"/>
      <c r="D33" s="26"/>
      <c r="E33" s="26"/>
      <c r="F33" s="26"/>
      <c r="G33" s="26"/>
      <c r="H33" s="26"/>
    </row>
    <row r="34" spans="1:9" ht="13" customHeight="1" x14ac:dyDescent="0.3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3" customHeight="1" x14ac:dyDescent="0.3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3" customHeight="1" x14ac:dyDescent="0.3">
      <c r="A36" s="29"/>
      <c r="B36" s="130" t="s">
        <v>14</v>
      </c>
      <c r="C36" s="131"/>
      <c r="D36" s="118" t="s">
        <v>135</v>
      </c>
      <c r="E36" s="118"/>
      <c r="F36" s="118"/>
      <c r="G36" s="118"/>
      <c r="H36" s="119"/>
      <c r="I36" s="23"/>
    </row>
    <row r="37" spans="1:9" ht="13" customHeight="1" x14ac:dyDescent="0.3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3" customHeight="1" x14ac:dyDescent="0.3">
      <c r="A38" s="29"/>
      <c r="B38" s="22" t="s">
        <v>15</v>
      </c>
      <c r="C38" s="23"/>
      <c r="D38" s="116" t="s">
        <v>136</v>
      </c>
      <c r="E38" s="116"/>
      <c r="F38" s="116"/>
      <c r="G38" s="116"/>
      <c r="H38" s="117"/>
      <c r="I38" s="23"/>
    </row>
    <row r="39" spans="1:9" ht="13" customHeight="1" x14ac:dyDescent="0.3">
      <c r="A39" s="29"/>
      <c r="B39" s="22"/>
      <c r="C39" s="23"/>
      <c r="D39" s="116"/>
      <c r="E39" s="116"/>
      <c r="F39" s="116"/>
      <c r="G39" s="116"/>
      <c r="H39" s="117"/>
      <c r="I39" s="23"/>
    </row>
    <row r="40" spans="1:9" ht="13" customHeight="1" x14ac:dyDescent="0.3">
      <c r="A40" s="29"/>
      <c r="B40" s="132"/>
      <c r="C40" s="133"/>
      <c r="D40" s="133"/>
      <c r="E40" s="133"/>
      <c r="F40" s="133"/>
      <c r="G40" s="133"/>
      <c r="H40" s="134"/>
    </row>
    <row r="41" spans="1:9" ht="12.75" customHeight="1" x14ac:dyDescent="0.3">
      <c r="A41" s="29"/>
      <c r="B41" s="127" t="s">
        <v>16</v>
      </c>
      <c r="C41" s="128"/>
      <c r="D41" s="128"/>
      <c r="E41" s="128"/>
      <c r="F41" s="128"/>
      <c r="G41" s="128"/>
      <c r="H41" s="129"/>
    </row>
    <row r="42" spans="1:9" ht="13" customHeight="1" x14ac:dyDescent="0.3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3" customHeight="1" x14ac:dyDescent="0.3">
      <c r="A43" s="29"/>
      <c r="B43" s="121"/>
      <c r="C43" s="122"/>
      <c r="D43" s="122"/>
      <c r="E43" s="122"/>
      <c r="F43" s="122"/>
      <c r="G43" s="122"/>
      <c r="H43" s="123"/>
      <c r="I43" s="23"/>
    </row>
    <row r="44" spans="1:9" ht="13" customHeight="1" x14ac:dyDescent="0.3">
      <c r="A44" s="29"/>
      <c r="B44" s="127" t="s">
        <v>17</v>
      </c>
      <c r="C44" s="128"/>
      <c r="D44" s="128"/>
      <c r="E44" s="128"/>
      <c r="F44" s="128"/>
      <c r="G44" s="128"/>
      <c r="H44" s="129"/>
      <c r="I44" s="23"/>
    </row>
    <row r="45" spans="1:9" ht="13" customHeight="1" x14ac:dyDescent="0.3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3" customHeight="1" x14ac:dyDescent="0.3">
      <c r="B46" s="32"/>
      <c r="C46" s="32"/>
      <c r="D46" s="32"/>
      <c r="E46" s="32"/>
      <c r="F46" s="32"/>
      <c r="G46" s="32"/>
      <c r="H46" s="32"/>
    </row>
  </sheetData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orientation="portrait" r:id="rId1"/>
  <headerFooter>
    <oddFooter>&amp;C&amp;L40DC198C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>
      <selection sqref="A1:I1"/>
    </sheetView>
  </sheetViews>
  <sheetFormatPr defaultColWidth="9.1796875" defaultRowHeight="15.5" x14ac:dyDescent="0.35"/>
  <cols>
    <col min="1" max="1" width="5.54296875" style="6" customWidth="1"/>
    <col min="2" max="2" width="6.54296875" style="4" customWidth="1"/>
    <col min="3" max="3" width="44.26953125" style="4" customWidth="1"/>
    <col min="4" max="4" width="5" style="4" customWidth="1"/>
    <col min="5" max="5" width="11.453125" style="4" customWidth="1"/>
    <col min="6" max="6" width="10.453125" style="4" customWidth="1"/>
    <col min="7" max="7" width="9.54296875" style="4" customWidth="1"/>
    <col min="8" max="8" width="10.1796875" style="4" customWidth="1"/>
    <col min="9" max="9" width="10.26953125" style="4" customWidth="1"/>
    <col min="10" max="10" width="10.1796875" style="4" customWidth="1"/>
    <col min="11" max="16384" width="9.1796875" style="4"/>
  </cols>
  <sheetData>
    <row r="1" spans="1:11" s="5" customFormat="1" ht="21.75" customHeight="1" x14ac:dyDescent="0.3">
      <c r="A1" s="160" t="s">
        <v>104</v>
      </c>
      <c r="B1" s="160"/>
      <c r="C1" s="160"/>
      <c r="D1" s="160"/>
      <c r="E1" s="160"/>
      <c r="F1" s="160"/>
      <c r="G1" s="160"/>
      <c r="H1" s="160"/>
      <c r="I1" s="161"/>
    </row>
    <row r="2" spans="1:11" s="5" customFormat="1" ht="50.25" customHeight="1" x14ac:dyDescent="0.3">
      <c r="A2" s="166" t="s">
        <v>4</v>
      </c>
      <c r="B2" s="166"/>
      <c r="C2" s="167"/>
      <c r="D2" s="164" t="s">
        <v>18</v>
      </c>
      <c r="E2" s="158" t="s">
        <v>56</v>
      </c>
      <c r="F2" s="162"/>
      <c r="G2" s="158" t="s">
        <v>57</v>
      </c>
      <c r="H2" s="159"/>
      <c r="I2" s="163" t="s">
        <v>58</v>
      </c>
      <c r="J2" s="163"/>
      <c r="K2" s="86"/>
    </row>
    <row r="3" spans="1:11" s="5" customFormat="1" ht="62.25" customHeight="1" x14ac:dyDescent="0.3">
      <c r="A3" s="168"/>
      <c r="B3" s="168"/>
      <c r="C3" s="169"/>
      <c r="D3" s="16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 x14ac:dyDescent="0.25">
      <c r="A4" s="170" t="s">
        <v>2</v>
      </c>
      <c r="B4" s="171"/>
      <c r="C4" s="172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 x14ac:dyDescent="0.3">
      <c r="A5" s="149" t="s">
        <v>22</v>
      </c>
      <c r="B5" s="155" t="s">
        <v>61</v>
      </c>
      <c r="C5" s="55" t="s">
        <v>59</v>
      </c>
      <c r="D5" s="35">
        <v>1</v>
      </c>
      <c r="E5" s="73">
        <v>685</v>
      </c>
      <c r="F5" s="73">
        <v>521</v>
      </c>
      <c r="G5" s="73">
        <v>568</v>
      </c>
      <c r="H5" s="81" t="s">
        <v>33</v>
      </c>
      <c r="I5" s="73">
        <v>117</v>
      </c>
      <c r="J5" s="73">
        <v>22</v>
      </c>
      <c r="K5" s="78">
        <f t="shared" ref="K5:K33" si="0">E5-F5</f>
        <v>164</v>
      </c>
    </row>
    <row r="6" spans="1:11" s="5" customFormat="1" ht="19.5" customHeight="1" x14ac:dyDescent="0.3">
      <c r="A6" s="150"/>
      <c r="B6" s="156"/>
      <c r="C6" s="55" t="s">
        <v>60</v>
      </c>
      <c r="D6" s="35">
        <v>2</v>
      </c>
      <c r="E6" s="73">
        <v>669</v>
      </c>
      <c r="F6" s="73">
        <v>624</v>
      </c>
      <c r="G6" s="73">
        <v>626</v>
      </c>
      <c r="H6" s="73">
        <v>125</v>
      </c>
      <c r="I6" s="73">
        <v>43</v>
      </c>
      <c r="J6" s="73"/>
      <c r="K6" s="78">
        <f t="shared" si="0"/>
        <v>45</v>
      </c>
    </row>
    <row r="7" spans="1:11" s="5" customFormat="1" ht="19.5" customHeight="1" x14ac:dyDescent="0.3">
      <c r="A7" s="150"/>
      <c r="B7" s="157"/>
      <c r="C7" s="55" t="s">
        <v>62</v>
      </c>
      <c r="D7" s="35">
        <v>3</v>
      </c>
      <c r="E7" s="73">
        <v>857</v>
      </c>
      <c r="F7" s="73">
        <v>840</v>
      </c>
      <c r="G7" s="73">
        <v>834</v>
      </c>
      <c r="H7" s="73">
        <v>172</v>
      </c>
      <c r="I7" s="73">
        <v>23</v>
      </c>
      <c r="J7" s="73">
        <v>2</v>
      </c>
      <c r="K7" s="78">
        <f t="shared" si="0"/>
        <v>17</v>
      </c>
    </row>
    <row r="8" spans="1:11" s="5" customFormat="1" ht="25.5" customHeight="1" x14ac:dyDescent="0.3">
      <c r="A8" s="150"/>
      <c r="B8" s="138" t="s">
        <v>94</v>
      </c>
      <c r="C8" s="139"/>
      <c r="D8" s="35">
        <v>4</v>
      </c>
      <c r="E8" s="73">
        <v>5</v>
      </c>
      <c r="F8" s="73">
        <v>3</v>
      </c>
      <c r="G8" s="73">
        <v>5</v>
      </c>
      <c r="H8" s="73"/>
      <c r="I8" s="73"/>
      <c r="J8" s="73"/>
      <c r="K8" s="78">
        <f t="shared" si="0"/>
        <v>2</v>
      </c>
    </row>
    <row r="9" spans="1:11" s="5" customFormat="1" ht="36" customHeight="1" x14ac:dyDescent="0.3">
      <c r="A9" s="150"/>
      <c r="B9" s="140" t="s">
        <v>79</v>
      </c>
      <c r="C9" s="141"/>
      <c r="D9" s="35">
        <v>5</v>
      </c>
      <c r="E9" s="85">
        <v>313</v>
      </c>
      <c r="F9" s="73">
        <v>313</v>
      </c>
      <c r="G9" s="73">
        <v>310</v>
      </c>
      <c r="H9" s="73">
        <v>223</v>
      </c>
      <c r="I9" s="73">
        <v>3</v>
      </c>
      <c r="J9" s="73"/>
      <c r="K9" s="78">
        <f t="shared" si="0"/>
        <v>0</v>
      </c>
    </row>
    <row r="10" spans="1:11" s="5" customFormat="1" ht="24" customHeight="1" x14ac:dyDescent="0.3">
      <c r="A10" s="150"/>
      <c r="B10" s="140" t="s">
        <v>81</v>
      </c>
      <c r="C10" s="141"/>
      <c r="D10" s="35">
        <v>6</v>
      </c>
      <c r="E10" s="85">
        <v>2849</v>
      </c>
      <c r="F10" s="73">
        <v>2849</v>
      </c>
      <c r="G10" s="73">
        <v>2849</v>
      </c>
      <c r="H10" s="73">
        <v>2729</v>
      </c>
      <c r="I10" s="73"/>
      <c r="J10" s="73"/>
      <c r="K10" s="78">
        <f t="shared" si="0"/>
        <v>0</v>
      </c>
    </row>
    <row r="11" spans="1:11" s="5" customFormat="1" ht="17.25" customHeight="1" x14ac:dyDescent="0.3">
      <c r="A11" s="150"/>
      <c r="B11" s="140" t="s">
        <v>75</v>
      </c>
      <c r="C11" s="141"/>
      <c r="D11" s="35">
        <v>7</v>
      </c>
      <c r="E11" s="85">
        <v>1</v>
      </c>
      <c r="F11" s="73"/>
      <c r="G11" s="73">
        <v>1</v>
      </c>
      <c r="H11" s="73"/>
      <c r="I11" s="73"/>
      <c r="J11" s="73"/>
      <c r="K11" s="78">
        <f t="shared" si="0"/>
        <v>1</v>
      </c>
    </row>
    <row r="12" spans="1:11" s="5" customFormat="1" ht="23.25" customHeight="1" x14ac:dyDescent="0.3">
      <c r="A12" s="150"/>
      <c r="B12" s="138" t="s">
        <v>66</v>
      </c>
      <c r="C12" s="139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 x14ac:dyDescent="0.3">
      <c r="A13" s="150"/>
      <c r="B13" s="138" t="s">
        <v>105</v>
      </c>
      <c r="C13" s="139"/>
      <c r="D13" s="35">
        <v>9</v>
      </c>
      <c r="E13" s="77">
        <v>4</v>
      </c>
      <c r="F13" s="77">
        <v>4</v>
      </c>
      <c r="G13" s="77">
        <v>4</v>
      </c>
      <c r="H13" s="77">
        <v>4</v>
      </c>
      <c r="I13" s="77"/>
      <c r="J13" s="73"/>
      <c r="K13" s="78">
        <f t="shared" si="0"/>
        <v>0</v>
      </c>
    </row>
    <row r="14" spans="1:11" s="5" customFormat="1" ht="15.75" customHeight="1" x14ac:dyDescent="0.3">
      <c r="A14" s="151"/>
      <c r="B14" s="45" t="s">
        <v>20</v>
      </c>
      <c r="C14" s="9"/>
      <c r="D14" s="35">
        <v>10</v>
      </c>
      <c r="E14" s="74">
        <f t="shared" ref="E14:J14" si="1">SUM(E5:E13)</f>
        <v>5383</v>
      </c>
      <c r="F14" s="74">
        <f t="shared" si="1"/>
        <v>5154</v>
      </c>
      <c r="G14" s="74">
        <f t="shared" si="1"/>
        <v>5197</v>
      </c>
      <c r="H14" s="74">
        <f t="shared" si="1"/>
        <v>3253</v>
      </c>
      <c r="I14" s="74">
        <f t="shared" si="1"/>
        <v>186</v>
      </c>
      <c r="J14" s="74">
        <f t="shared" si="1"/>
        <v>24</v>
      </c>
      <c r="K14" s="78">
        <f t="shared" si="0"/>
        <v>229</v>
      </c>
    </row>
    <row r="15" spans="1:11" s="5" customFormat="1" ht="15.75" customHeight="1" x14ac:dyDescent="0.3">
      <c r="A15" s="177" t="s">
        <v>45</v>
      </c>
      <c r="B15" s="144" t="s">
        <v>95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 x14ac:dyDescent="0.3">
      <c r="A16" s="178"/>
      <c r="B16" s="144" t="s">
        <v>96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 x14ac:dyDescent="0.3">
      <c r="A17" s="178"/>
      <c r="B17" s="144" t="s">
        <v>97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 x14ac:dyDescent="0.3">
      <c r="A18" s="178"/>
      <c r="B18" s="144" t="s">
        <v>98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 t="shared" si="0"/>
        <v>0</v>
      </c>
    </row>
    <row r="19" spans="1:11" ht="18.75" customHeight="1" x14ac:dyDescent="0.35">
      <c r="A19" s="178"/>
      <c r="B19" s="135" t="s">
        <v>61</v>
      </c>
      <c r="C19" s="10" t="s">
        <v>64</v>
      </c>
      <c r="D19" s="35">
        <v>15</v>
      </c>
      <c r="E19" s="75">
        <v>1764</v>
      </c>
      <c r="F19" s="75">
        <v>1515</v>
      </c>
      <c r="G19" s="75">
        <v>1499</v>
      </c>
      <c r="H19" s="75">
        <v>597</v>
      </c>
      <c r="I19" s="75">
        <v>265</v>
      </c>
      <c r="J19" s="75"/>
      <c r="K19" s="78">
        <f t="shared" si="0"/>
        <v>249</v>
      </c>
    </row>
    <row r="20" spans="1:11" ht="18.75" customHeight="1" x14ac:dyDescent="0.35">
      <c r="A20" s="178"/>
      <c r="B20" s="136"/>
      <c r="C20" s="10" t="s">
        <v>60</v>
      </c>
      <c r="D20" s="35">
        <v>16</v>
      </c>
      <c r="E20" s="75">
        <v>672</v>
      </c>
      <c r="F20" s="75">
        <v>605</v>
      </c>
      <c r="G20" s="75">
        <v>597</v>
      </c>
      <c r="H20" s="75">
        <v>254</v>
      </c>
      <c r="I20" s="75">
        <v>75</v>
      </c>
      <c r="J20" s="75"/>
      <c r="K20" s="78">
        <f t="shared" si="0"/>
        <v>67</v>
      </c>
    </row>
    <row r="21" spans="1:11" ht="18.75" customHeight="1" x14ac:dyDescent="0.35">
      <c r="A21" s="178"/>
      <c r="B21" s="137"/>
      <c r="C21" s="10" t="s">
        <v>65</v>
      </c>
      <c r="D21" s="35">
        <v>17</v>
      </c>
      <c r="E21" s="75"/>
      <c r="F21" s="75"/>
      <c r="G21" s="75"/>
      <c r="H21" s="75"/>
      <c r="I21" s="75"/>
      <c r="J21" s="75"/>
      <c r="K21" s="78">
        <f t="shared" si="0"/>
        <v>0</v>
      </c>
    </row>
    <row r="22" spans="1:11" ht="24" customHeight="1" x14ac:dyDescent="0.35">
      <c r="A22" s="178"/>
      <c r="B22" s="138" t="s">
        <v>94</v>
      </c>
      <c r="C22" s="139"/>
      <c r="D22" s="35">
        <v>18</v>
      </c>
      <c r="E22" s="75">
        <v>5</v>
      </c>
      <c r="F22" s="75">
        <v>5</v>
      </c>
      <c r="G22" s="75">
        <v>5</v>
      </c>
      <c r="H22" s="75"/>
      <c r="I22" s="75"/>
      <c r="J22" s="73"/>
      <c r="K22" s="78">
        <f t="shared" si="0"/>
        <v>0</v>
      </c>
    </row>
    <row r="23" spans="1:11" ht="18" customHeight="1" x14ac:dyDescent="0.35">
      <c r="A23" s="178"/>
      <c r="B23" s="142" t="s">
        <v>19</v>
      </c>
      <c r="C23" s="143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 x14ac:dyDescent="0.35">
      <c r="A24" s="178"/>
      <c r="B24" s="142" t="s">
        <v>105</v>
      </c>
      <c r="C24" s="143"/>
      <c r="D24" s="35">
        <v>20</v>
      </c>
      <c r="E24" s="77">
        <v>30</v>
      </c>
      <c r="F24" s="77">
        <v>30</v>
      </c>
      <c r="G24" s="77">
        <v>30</v>
      </c>
      <c r="H24" s="77">
        <v>3</v>
      </c>
      <c r="I24" s="77"/>
      <c r="J24" s="77"/>
      <c r="K24" s="78">
        <f t="shared" si="0"/>
        <v>0</v>
      </c>
    </row>
    <row r="25" spans="1:11" ht="18.75" customHeight="1" x14ac:dyDescent="0.35">
      <c r="A25" s="178"/>
      <c r="B25" s="140" t="s">
        <v>115</v>
      </c>
      <c r="C25" s="141"/>
      <c r="D25" s="35">
        <v>21</v>
      </c>
      <c r="E25" s="75">
        <v>12</v>
      </c>
      <c r="F25" s="75">
        <v>12</v>
      </c>
      <c r="G25" s="75">
        <v>12</v>
      </c>
      <c r="H25" s="75">
        <v>12</v>
      </c>
      <c r="I25" s="75"/>
      <c r="J25" s="73"/>
      <c r="K25" s="78">
        <f t="shared" si="0"/>
        <v>0</v>
      </c>
    </row>
    <row r="26" spans="1:11" ht="15.75" customHeight="1" x14ac:dyDescent="0.35">
      <c r="A26" s="179"/>
      <c r="B26" s="9" t="s">
        <v>20</v>
      </c>
      <c r="C26" s="9"/>
      <c r="D26" s="35">
        <v>22</v>
      </c>
      <c r="E26" s="76">
        <f t="shared" ref="E26:J26" si="2">SUM(E15:E25)</f>
        <v>2483</v>
      </c>
      <c r="F26" s="76">
        <f t="shared" si="2"/>
        <v>2167</v>
      </c>
      <c r="G26" s="76">
        <f t="shared" si="2"/>
        <v>2143</v>
      </c>
      <c r="H26" s="76">
        <f t="shared" si="2"/>
        <v>866</v>
      </c>
      <c r="I26" s="76">
        <f t="shared" si="2"/>
        <v>340</v>
      </c>
      <c r="J26" s="76">
        <f t="shared" si="2"/>
        <v>0</v>
      </c>
      <c r="K26" s="78">
        <f t="shared" si="0"/>
        <v>316</v>
      </c>
    </row>
    <row r="27" spans="1:11" ht="30" customHeight="1" x14ac:dyDescent="0.35">
      <c r="A27" s="176" t="s">
        <v>110</v>
      </c>
      <c r="B27" s="174" t="s">
        <v>112</v>
      </c>
      <c r="C27" s="174"/>
      <c r="D27" s="35">
        <v>23</v>
      </c>
      <c r="E27" s="90">
        <v>1068</v>
      </c>
      <c r="F27" s="90">
        <v>1023</v>
      </c>
      <c r="G27" s="90">
        <v>1011</v>
      </c>
      <c r="H27" s="90">
        <v>281</v>
      </c>
      <c r="I27" s="90">
        <v>57</v>
      </c>
      <c r="J27" s="73"/>
      <c r="K27" s="78">
        <f t="shared" si="0"/>
        <v>45</v>
      </c>
    </row>
    <row r="28" spans="1:11" ht="15.75" customHeight="1" x14ac:dyDescent="0.35">
      <c r="A28" s="176"/>
      <c r="B28" s="175" t="s">
        <v>25</v>
      </c>
      <c r="C28" s="175"/>
      <c r="D28" s="35">
        <v>24</v>
      </c>
      <c r="E28" s="91">
        <v>16</v>
      </c>
      <c r="F28" s="91">
        <v>16</v>
      </c>
      <c r="G28" s="91">
        <v>10</v>
      </c>
      <c r="H28" s="92" t="s">
        <v>33</v>
      </c>
      <c r="I28" s="91">
        <v>6</v>
      </c>
      <c r="J28" s="73"/>
      <c r="K28" s="78">
        <f t="shared" si="0"/>
        <v>0</v>
      </c>
    </row>
    <row r="29" spans="1:11" ht="15.75" customHeight="1" x14ac:dyDescent="0.35">
      <c r="A29" s="176"/>
      <c r="B29" s="174" t="s">
        <v>105</v>
      </c>
      <c r="C29" s="174"/>
      <c r="D29" s="35">
        <v>25</v>
      </c>
      <c r="E29" s="91">
        <v>10</v>
      </c>
      <c r="F29" s="91">
        <v>10</v>
      </c>
      <c r="G29" s="91">
        <v>10</v>
      </c>
      <c r="H29" s="92">
        <v>4</v>
      </c>
      <c r="I29" s="91"/>
      <c r="J29" s="73"/>
      <c r="K29" s="78">
        <f t="shared" si="0"/>
        <v>0</v>
      </c>
    </row>
    <row r="30" spans="1:11" ht="15.75" customHeight="1" x14ac:dyDescent="0.35">
      <c r="A30" s="176"/>
      <c r="B30" s="173" t="s">
        <v>115</v>
      </c>
      <c r="C30" s="173"/>
      <c r="D30" s="35">
        <v>26</v>
      </c>
      <c r="E30" s="91">
        <v>34</v>
      </c>
      <c r="F30" s="91">
        <v>34</v>
      </c>
      <c r="G30" s="91">
        <v>34</v>
      </c>
      <c r="H30" s="91">
        <v>27</v>
      </c>
      <c r="I30" s="91"/>
      <c r="J30" s="91"/>
      <c r="K30" s="78">
        <f t="shared" si="0"/>
        <v>0</v>
      </c>
    </row>
    <row r="31" spans="1:11" ht="15.75" customHeight="1" x14ac:dyDescent="0.35">
      <c r="A31" s="176"/>
      <c r="B31" s="173" t="s">
        <v>20</v>
      </c>
      <c r="C31" s="173"/>
      <c r="D31" s="35">
        <v>27</v>
      </c>
      <c r="E31" s="91">
        <f t="shared" ref="E31:J31" si="3">E27+E29+E30</f>
        <v>1112</v>
      </c>
      <c r="F31" s="91">
        <f t="shared" si="3"/>
        <v>1067</v>
      </c>
      <c r="G31" s="91">
        <f t="shared" si="3"/>
        <v>1055</v>
      </c>
      <c r="H31" s="92">
        <f t="shared" si="3"/>
        <v>312</v>
      </c>
      <c r="I31" s="91">
        <f t="shared" si="3"/>
        <v>57</v>
      </c>
      <c r="J31" s="73">
        <f t="shared" si="3"/>
        <v>0</v>
      </c>
      <c r="K31" s="78">
        <f t="shared" si="0"/>
        <v>45</v>
      </c>
    </row>
    <row r="32" spans="1:11" ht="26.25" customHeight="1" x14ac:dyDescent="0.35">
      <c r="A32" s="152" t="s">
        <v>137</v>
      </c>
      <c r="B32" s="153"/>
      <c r="C32" s="154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 x14ac:dyDescent="0.35">
      <c r="A33" s="146" t="s">
        <v>113</v>
      </c>
      <c r="B33" s="147"/>
      <c r="C33" s="148"/>
      <c r="D33" s="35">
        <v>29</v>
      </c>
      <c r="E33" s="89">
        <f t="shared" ref="E33:J33" si="4">E14+E26+E31+E32</f>
        <v>8978</v>
      </c>
      <c r="F33" s="89">
        <f t="shared" si="4"/>
        <v>8388</v>
      </c>
      <c r="G33" s="89">
        <f t="shared" si="4"/>
        <v>8395</v>
      </c>
      <c r="H33" s="89">
        <f>H14+H26+H31</f>
        <v>4431</v>
      </c>
      <c r="I33" s="89">
        <f t="shared" si="4"/>
        <v>583</v>
      </c>
      <c r="J33" s="89">
        <f t="shared" si="4"/>
        <v>24</v>
      </c>
      <c r="K33" s="78">
        <f t="shared" si="0"/>
        <v>590</v>
      </c>
    </row>
    <row r="34" spans="1:11" x14ac:dyDescent="0.35">
      <c r="A34" s="38"/>
      <c r="B34" s="39"/>
      <c r="C34" s="39"/>
    </row>
  </sheetData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honeticPr fontId="4" type="noConversion"/>
  <printOptions horizontalCentered="1"/>
  <pageMargins left="0.31496062992125984" right="0.70866141732283472" top="0.74803149606299213" bottom="1.3385826771653544" header="0.31496062992125984" footer="0.9055118110236221"/>
  <pageSetup paperSize="9" scale="39" firstPageNumber="2" orientation="portrait" useFirstPageNumber="1" r:id="rId1"/>
  <headerFooter>
    <oddFooter>&amp;R2&amp;C&amp;R2&amp;L40DC198C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E1"/>
    </sheetView>
  </sheetViews>
  <sheetFormatPr defaultColWidth="9.1796875" defaultRowHeight="12.5" x14ac:dyDescent="0.25"/>
  <cols>
    <col min="1" max="1" width="5.81640625" style="1" customWidth="1"/>
    <col min="2" max="2" width="8" style="1" customWidth="1"/>
    <col min="3" max="3" width="14.81640625" style="1" customWidth="1"/>
    <col min="4" max="4" width="20" style="1" customWidth="1"/>
    <col min="5" max="5" width="10.54296875" style="1" customWidth="1"/>
    <col min="6" max="9" width="10.453125" style="1" customWidth="1"/>
    <col min="10" max="16384" width="9.1796875" style="1"/>
  </cols>
  <sheetData>
    <row r="1" spans="1:10" ht="15" customHeight="1" x14ac:dyDescent="0.3">
      <c r="A1" s="227" t="s">
        <v>77</v>
      </c>
      <c r="B1" s="227"/>
      <c r="C1" s="227"/>
      <c r="D1" s="227"/>
      <c r="E1" s="227"/>
      <c r="F1" s="37"/>
      <c r="G1" s="37"/>
      <c r="H1" s="37"/>
      <c r="I1" s="11"/>
    </row>
    <row r="2" spans="1:10" ht="29.25" customHeight="1" x14ac:dyDescent="0.25">
      <c r="A2" s="202" t="s">
        <v>4</v>
      </c>
      <c r="B2" s="203"/>
      <c r="C2" s="203"/>
      <c r="D2" s="203"/>
      <c r="E2" s="203"/>
      <c r="F2" s="203"/>
      <c r="G2" s="204"/>
      <c r="H2" s="12" t="s">
        <v>21</v>
      </c>
      <c r="I2" s="12" t="s">
        <v>5</v>
      </c>
    </row>
    <row r="3" spans="1:10" ht="16.5" customHeight="1" x14ac:dyDescent="0.25">
      <c r="A3" s="216" t="s">
        <v>22</v>
      </c>
      <c r="B3" s="209" t="s">
        <v>138</v>
      </c>
      <c r="C3" s="210"/>
      <c r="D3" s="233" t="s">
        <v>68</v>
      </c>
      <c r="E3" s="199" t="s">
        <v>53</v>
      </c>
      <c r="F3" s="200"/>
      <c r="G3" s="201"/>
      <c r="H3" s="13">
        <v>1</v>
      </c>
      <c r="I3" s="82">
        <v>209</v>
      </c>
    </row>
    <row r="4" spans="1:10" ht="16.5" customHeight="1" x14ac:dyDescent="0.25">
      <c r="A4" s="217"/>
      <c r="B4" s="211"/>
      <c r="C4" s="212"/>
      <c r="D4" s="234"/>
      <c r="E4" s="205" t="s">
        <v>54</v>
      </c>
      <c r="F4" s="206"/>
      <c r="G4" s="207"/>
      <c r="H4" s="13">
        <v>2</v>
      </c>
      <c r="I4" s="80">
        <v>458</v>
      </c>
    </row>
    <row r="5" spans="1:10" ht="16.5" customHeight="1" x14ac:dyDescent="0.25">
      <c r="A5" s="217"/>
      <c r="B5" s="211"/>
      <c r="C5" s="212"/>
      <c r="D5" s="235"/>
      <c r="E5" s="205" t="s">
        <v>63</v>
      </c>
      <c r="F5" s="206"/>
      <c r="G5" s="207"/>
      <c r="H5" s="13">
        <v>3</v>
      </c>
      <c r="I5" s="80">
        <v>526</v>
      </c>
    </row>
    <row r="6" spans="1:10" ht="15" customHeight="1" x14ac:dyDescent="0.25">
      <c r="A6" s="217"/>
      <c r="B6" s="211"/>
      <c r="C6" s="212"/>
      <c r="D6" s="239" t="s">
        <v>52</v>
      </c>
      <c r="E6" s="199" t="s">
        <v>53</v>
      </c>
      <c r="F6" s="200"/>
      <c r="G6" s="201"/>
      <c r="H6" s="13">
        <v>4</v>
      </c>
      <c r="I6" s="80">
        <v>156</v>
      </c>
      <c r="J6" s="2"/>
    </row>
    <row r="7" spans="1:10" ht="15" customHeight="1" x14ac:dyDescent="0.25">
      <c r="A7" s="217"/>
      <c r="B7" s="211"/>
      <c r="C7" s="212"/>
      <c r="D7" s="240"/>
      <c r="E7" s="205" t="s">
        <v>54</v>
      </c>
      <c r="F7" s="206"/>
      <c r="G7" s="207"/>
      <c r="H7" s="13">
        <v>5</v>
      </c>
      <c r="I7" s="80">
        <v>122</v>
      </c>
      <c r="J7" s="2"/>
    </row>
    <row r="8" spans="1:10" ht="15" customHeight="1" x14ac:dyDescent="0.25">
      <c r="A8" s="217"/>
      <c r="B8" s="211"/>
      <c r="C8" s="212"/>
      <c r="D8" s="241"/>
      <c r="E8" s="205" t="s">
        <v>63</v>
      </c>
      <c r="F8" s="206"/>
      <c r="G8" s="207"/>
      <c r="H8" s="13">
        <v>6</v>
      </c>
      <c r="I8" s="80">
        <v>173</v>
      </c>
      <c r="J8" s="2"/>
    </row>
    <row r="9" spans="1:10" ht="15" customHeight="1" x14ac:dyDescent="0.25">
      <c r="A9" s="217"/>
      <c r="B9" s="211"/>
      <c r="C9" s="212"/>
      <c r="D9" s="242" t="s">
        <v>55</v>
      </c>
      <c r="E9" s="199" t="s">
        <v>53</v>
      </c>
      <c r="F9" s="200"/>
      <c r="G9" s="201"/>
      <c r="H9" s="13">
        <v>7</v>
      </c>
      <c r="I9" s="80">
        <v>215</v>
      </c>
      <c r="J9" s="2"/>
    </row>
    <row r="10" spans="1:10" ht="15" customHeight="1" x14ac:dyDescent="0.25">
      <c r="A10" s="217"/>
      <c r="B10" s="211"/>
      <c r="C10" s="212"/>
      <c r="D10" s="242"/>
      <c r="E10" s="205" t="s">
        <v>54</v>
      </c>
      <c r="F10" s="206"/>
      <c r="G10" s="207"/>
      <c r="H10" s="13">
        <v>8</v>
      </c>
      <c r="I10" s="80">
        <v>19</v>
      </c>
      <c r="J10" s="2"/>
    </row>
    <row r="11" spans="1:10" ht="15" customHeight="1" x14ac:dyDescent="0.25">
      <c r="A11" s="217"/>
      <c r="B11" s="213"/>
      <c r="C11" s="214"/>
      <c r="D11" s="242"/>
      <c r="E11" s="205" t="s">
        <v>63</v>
      </c>
      <c r="F11" s="206"/>
      <c r="G11" s="207"/>
      <c r="H11" s="13">
        <v>9</v>
      </c>
      <c r="I11" s="80"/>
      <c r="J11" s="2"/>
    </row>
    <row r="12" spans="1:10" ht="15.75" customHeight="1" x14ac:dyDescent="0.25">
      <c r="A12" s="217"/>
      <c r="B12" s="142" t="s">
        <v>93</v>
      </c>
      <c r="C12" s="208"/>
      <c r="D12" s="208"/>
      <c r="E12" s="208"/>
      <c r="F12" s="208"/>
      <c r="G12" s="143"/>
      <c r="H12" s="13">
        <v>10</v>
      </c>
      <c r="I12" s="82">
        <v>3</v>
      </c>
      <c r="J12" s="2"/>
    </row>
    <row r="13" spans="1:10" ht="15" customHeight="1" x14ac:dyDescent="0.25">
      <c r="A13" s="217"/>
      <c r="B13" s="224" t="s">
        <v>76</v>
      </c>
      <c r="C13" s="224"/>
      <c r="D13" s="224"/>
      <c r="E13" s="230" t="s">
        <v>30</v>
      </c>
      <c r="F13" s="231"/>
      <c r="G13" s="232"/>
      <c r="H13" s="13">
        <v>11</v>
      </c>
      <c r="I13" s="82">
        <v>4</v>
      </c>
      <c r="J13" s="2"/>
    </row>
    <row r="14" spans="1:10" ht="15" customHeight="1" x14ac:dyDescent="0.25">
      <c r="A14" s="217"/>
      <c r="B14" s="224"/>
      <c r="C14" s="224"/>
      <c r="D14" s="224"/>
      <c r="E14" s="230" t="s">
        <v>26</v>
      </c>
      <c r="F14" s="231"/>
      <c r="G14" s="232"/>
      <c r="H14" s="13">
        <v>12</v>
      </c>
      <c r="I14" s="82">
        <v>3</v>
      </c>
      <c r="J14" s="2"/>
    </row>
    <row r="15" spans="1:10" ht="18" customHeight="1" x14ac:dyDescent="0.25">
      <c r="A15" s="217"/>
      <c r="B15" s="225" t="s">
        <v>50</v>
      </c>
      <c r="C15" s="225"/>
      <c r="D15" s="225"/>
      <c r="E15" s="221" t="s">
        <v>51</v>
      </c>
      <c r="F15" s="222"/>
      <c r="G15" s="223"/>
      <c r="H15" s="13">
        <v>13</v>
      </c>
      <c r="I15" s="82">
        <v>1</v>
      </c>
      <c r="J15" s="2"/>
    </row>
    <row r="16" spans="1:10" ht="18" customHeight="1" x14ac:dyDescent="0.25">
      <c r="A16" s="217"/>
      <c r="B16" s="225"/>
      <c r="C16" s="225"/>
      <c r="D16" s="225"/>
      <c r="E16" s="221" t="s">
        <v>31</v>
      </c>
      <c r="F16" s="222"/>
      <c r="G16" s="223"/>
      <c r="H16" s="13">
        <v>14</v>
      </c>
      <c r="I16" s="82">
        <v>2</v>
      </c>
      <c r="J16" s="2"/>
    </row>
    <row r="17" spans="1:10" ht="24" customHeight="1" x14ac:dyDescent="0.25">
      <c r="A17" s="217"/>
      <c r="B17" s="236" t="s">
        <v>80</v>
      </c>
      <c r="C17" s="237"/>
      <c r="D17" s="237"/>
      <c r="E17" s="237"/>
      <c r="F17" s="237"/>
      <c r="G17" s="238"/>
      <c r="H17" s="13">
        <v>15</v>
      </c>
      <c r="I17" s="82">
        <v>3</v>
      </c>
      <c r="J17" s="2"/>
    </row>
    <row r="18" spans="1:10" ht="15" customHeight="1" x14ac:dyDescent="0.25">
      <c r="A18" s="217"/>
      <c r="B18" s="218" t="s">
        <v>73</v>
      </c>
      <c r="C18" s="219"/>
      <c r="D18" s="219"/>
      <c r="E18" s="219"/>
      <c r="F18" s="219"/>
      <c r="G18" s="220"/>
      <c r="H18" s="13">
        <v>16</v>
      </c>
      <c r="I18" s="82">
        <v>525</v>
      </c>
      <c r="J18" s="2"/>
    </row>
    <row r="19" spans="1:10" ht="15" customHeight="1" x14ac:dyDescent="0.25">
      <c r="A19" s="217"/>
      <c r="B19" s="218" t="s">
        <v>139</v>
      </c>
      <c r="C19" s="219"/>
      <c r="D19" s="219"/>
      <c r="E19" s="219"/>
      <c r="F19" s="219"/>
      <c r="G19" s="220"/>
      <c r="H19" s="13">
        <v>17</v>
      </c>
      <c r="I19" s="82">
        <v>1281</v>
      </c>
      <c r="J19" s="2"/>
    </row>
    <row r="20" spans="1:10" ht="15" customHeight="1" x14ac:dyDescent="0.25">
      <c r="A20" s="217"/>
      <c r="B20" s="218" t="s">
        <v>74</v>
      </c>
      <c r="C20" s="219"/>
      <c r="D20" s="219"/>
      <c r="E20" s="219"/>
      <c r="F20" s="219"/>
      <c r="G20" s="220"/>
      <c r="H20" s="13">
        <v>18</v>
      </c>
      <c r="I20" s="82">
        <v>33</v>
      </c>
    </row>
    <row r="21" spans="1:10" ht="23.25" customHeight="1" x14ac:dyDescent="0.25">
      <c r="A21" s="217"/>
      <c r="B21" s="144" t="s">
        <v>84</v>
      </c>
      <c r="C21" s="226"/>
      <c r="D21" s="226"/>
      <c r="E21" s="226"/>
      <c r="F21" s="226"/>
      <c r="G21" s="145"/>
      <c r="H21" s="13">
        <v>19</v>
      </c>
      <c r="I21" s="82">
        <v>48</v>
      </c>
    </row>
    <row r="22" spans="1:10" ht="15" customHeight="1" x14ac:dyDescent="0.25">
      <c r="A22" s="228" t="s">
        <v>45</v>
      </c>
      <c r="B22" s="209" t="s">
        <v>71</v>
      </c>
      <c r="C22" s="210"/>
      <c r="D22" s="233" t="s">
        <v>68</v>
      </c>
      <c r="E22" s="199" t="s">
        <v>69</v>
      </c>
      <c r="F22" s="200"/>
      <c r="G22" s="201"/>
      <c r="H22" s="13">
        <v>20</v>
      </c>
      <c r="I22" s="82">
        <v>721</v>
      </c>
    </row>
    <row r="23" spans="1:10" ht="15" customHeight="1" x14ac:dyDescent="0.25">
      <c r="A23" s="229"/>
      <c r="B23" s="211"/>
      <c r="C23" s="212"/>
      <c r="D23" s="234"/>
      <c r="E23" s="205" t="s">
        <v>54</v>
      </c>
      <c r="F23" s="206"/>
      <c r="G23" s="207"/>
      <c r="H23" s="13">
        <v>21</v>
      </c>
      <c r="I23" s="82">
        <v>215</v>
      </c>
    </row>
    <row r="24" spans="1:10" ht="15" customHeight="1" x14ac:dyDescent="0.25">
      <c r="A24" s="229"/>
      <c r="B24" s="211"/>
      <c r="C24" s="212"/>
      <c r="D24" s="235"/>
      <c r="E24" s="205" t="s">
        <v>70</v>
      </c>
      <c r="F24" s="206"/>
      <c r="G24" s="207"/>
      <c r="H24" s="13">
        <v>22</v>
      </c>
      <c r="I24" s="82"/>
    </row>
    <row r="25" spans="1:10" ht="15" customHeight="1" x14ac:dyDescent="0.25">
      <c r="A25" s="229"/>
      <c r="B25" s="211"/>
      <c r="C25" s="212"/>
      <c r="D25" s="239" t="s">
        <v>52</v>
      </c>
      <c r="E25" s="199" t="s">
        <v>69</v>
      </c>
      <c r="F25" s="200"/>
      <c r="G25" s="201"/>
      <c r="H25" s="13">
        <v>23</v>
      </c>
      <c r="I25" s="82">
        <v>507</v>
      </c>
    </row>
    <row r="26" spans="1:10" ht="15" customHeight="1" x14ac:dyDescent="0.25">
      <c r="A26" s="229"/>
      <c r="B26" s="211"/>
      <c r="C26" s="212"/>
      <c r="D26" s="240"/>
      <c r="E26" s="205" t="s">
        <v>54</v>
      </c>
      <c r="F26" s="206"/>
      <c r="G26" s="207"/>
      <c r="H26" s="13">
        <v>24</v>
      </c>
      <c r="I26" s="82">
        <v>246</v>
      </c>
    </row>
    <row r="27" spans="1:10" ht="15" customHeight="1" x14ac:dyDescent="0.25">
      <c r="A27" s="229"/>
      <c r="B27" s="211"/>
      <c r="C27" s="212"/>
      <c r="D27" s="241"/>
      <c r="E27" s="205" t="s">
        <v>70</v>
      </c>
      <c r="F27" s="206"/>
      <c r="G27" s="207"/>
      <c r="H27" s="13">
        <v>25</v>
      </c>
      <c r="I27" s="82"/>
    </row>
    <row r="28" spans="1:10" ht="15" customHeight="1" x14ac:dyDescent="0.25">
      <c r="A28" s="229"/>
      <c r="B28" s="211"/>
      <c r="C28" s="212"/>
      <c r="D28" s="242" t="s">
        <v>55</v>
      </c>
      <c r="E28" s="199" t="s">
        <v>69</v>
      </c>
      <c r="F28" s="200"/>
      <c r="G28" s="201"/>
      <c r="H28" s="13">
        <v>26</v>
      </c>
      <c r="I28" s="82">
        <v>86</v>
      </c>
    </row>
    <row r="29" spans="1:10" ht="15" customHeight="1" x14ac:dyDescent="0.25">
      <c r="A29" s="229"/>
      <c r="B29" s="211"/>
      <c r="C29" s="212"/>
      <c r="D29" s="242"/>
      <c r="E29" s="205" t="s">
        <v>54</v>
      </c>
      <c r="F29" s="206"/>
      <c r="G29" s="207"/>
      <c r="H29" s="13">
        <v>27</v>
      </c>
      <c r="I29" s="82">
        <v>8</v>
      </c>
    </row>
    <row r="30" spans="1:10" ht="15" customHeight="1" x14ac:dyDescent="0.25">
      <c r="A30" s="229"/>
      <c r="B30" s="213"/>
      <c r="C30" s="214"/>
      <c r="D30" s="242"/>
      <c r="E30" s="205" t="s">
        <v>70</v>
      </c>
      <c r="F30" s="206"/>
      <c r="G30" s="207"/>
      <c r="H30" s="13">
        <v>28</v>
      </c>
      <c r="I30" s="82"/>
    </row>
    <row r="31" spans="1:10" ht="15" customHeight="1" x14ac:dyDescent="0.25">
      <c r="A31" s="229"/>
      <c r="B31" s="278" t="s">
        <v>34</v>
      </c>
      <c r="C31" s="278"/>
      <c r="D31" s="256" t="s">
        <v>27</v>
      </c>
      <c r="E31" s="257"/>
      <c r="F31" s="257"/>
      <c r="G31" s="258"/>
      <c r="H31" s="13">
        <v>29</v>
      </c>
      <c r="I31" s="82">
        <v>1732</v>
      </c>
    </row>
    <row r="32" spans="1:10" ht="15" customHeight="1" x14ac:dyDescent="0.25">
      <c r="A32" s="229"/>
      <c r="B32" s="278"/>
      <c r="C32" s="278"/>
      <c r="D32" s="256" t="s">
        <v>28</v>
      </c>
      <c r="E32" s="257"/>
      <c r="F32" s="257"/>
      <c r="G32" s="258"/>
      <c r="H32" s="13">
        <v>30</v>
      </c>
      <c r="I32" s="82">
        <v>435</v>
      </c>
    </row>
    <row r="33" spans="1:9" ht="15" customHeight="1" x14ac:dyDescent="0.25">
      <c r="A33" s="229"/>
      <c r="B33" s="278"/>
      <c r="C33" s="278"/>
      <c r="D33" s="252" t="s">
        <v>67</v>
      </c>
      <c r="E33" s="253"/>
      <c r="F33" s="253"/>
      <c r="G33" s="254"/>
      <c r="H33" s="13">
        <v>31</v>
      </c>
      <c r="I33" s="82">
        <v>48</v>
      </c>
    </row>
    <row r="34" spans="1:9" ht="15" customHeight="1" x14ac:dyDescent="0.25">
      <c r="A34" s="229"/>
      <c r="B34" s="218" t="s">
        <v>73</v>
      </c>
      <c r="C34" s="219"/>
      <c r="D34" s="219"/>
      <c r="E34" s="219"/>
      <c r="F34" s="219"/>
      <c r="G34" s="220"/>
      <c r="H34" s="13">
        <v>32</v>
      </c>
      <c r="I34" s="82">
        <v>121</v>
      </c>
    </row>
    <row r="35" spans="1:9" ht="15" customHeight="1" x14ac:dyDescent="0.25">
      <c r="A35" s="229"/>
      <c r="B35" s="218" t="s">
        <v>139</v>
      </c>
      <c r="C35" s="219"/>
      <c r="D35" s="219"/>
      <c r="E35" s="219"/>
      <c r="F35" s="219"/>
      <c r="G35" s="220"/>
      <c r="H35" s="13">
        <v>33</v>
      </c>
      <c r="I35" s="82">
        <v>909</v>
      </c>
    </row>
    <row r="36" spans="1:9" ht="15" customHeight="1" x14ac:dyDescent="0.25">
      <c r="A36" s="229"/>
      <c r="B36" s="218" t="s">
        <v>111</v>
      </c>
      <c r="C36" s="219"/>
      <c r="D36" s="219"/>
      <c r="E36" s="219"/>
      <c r="F36" s="219"/>
      <c r="G36" s="220"/>
      <c r="H36" s="13">
        <v>34</v>
      </c>
      <c r="I36" s="82">
        <v>473</v>
      </c>
    </row>
    <row r="37" spans="1:9" ht="37.5" customHeight="1" x14ac:dyDescent="0.25">
      <c r="A37" s="229"/>
      <c r="B37" s="144" t="s">
        <v>83</v>
      </c>
      <c r="C37" s="226"/>
      <c r="D37" s="226"/>
      <c r="E37" s="226"/>
      <c r="F37" s="226"/>
      <c r="G37" s="145"/>
      <c r="H37" s="13">
        <v>35</v>
      </c>
      <c r="I37" s="79">
        <v>142</v>
      </c>
    </row>
    <row r="38" spans="1:9" ht="15" customHeight="1" x14ac:dyDescent="0.25">
      <c r="A38" s="262" t="s">
        <v>72</v>
      </c>
      <c r="B38" s="263"/>
      <c r="C38" s="264"/>
      <c r="D38" s="243" t="s">
        <v>68</v>
      </c>
      <c r="E38" s="244"/>
      <c r="F38" s="244"/>
      <c r="G38" s="245"/>
      <c r="H38" s="13">
        <v>36</v>
      </c>
      <c r="I38" s="83">
        <v>549</v>
      </c>
    </row>
    <row r="39" spans="1:9" ht="15" customHeight="1" x14ac:dyDescent="0.25">
      <c r="A39" s="265"/>
      <c r="B39" s="266"/>
      <c r="C39" s="267"/>
      <c r="D39" s="243" t="s">
        <v>52</v>
      </c>
      <c r="E39" s="244"/>
      <c r="F39" s="244"/>
      <c r="G39" s="245"/>
      <c r="H39" s="13">
        <v>37</v>
      </c>
      <c r="I39" s="83">
        <v>241</v>
      </c>
    </row>
    <row r="40" spans="1:9" ht="15" customHeight="1" x14ac:dyDescent="0.25">
      <c r="A40" s="268"/>
      <c r="B40" s="269"/>
      <c r="C40" s="270"/>
      <c r="D40" s="243" t="s">
        <v>55</v>
      </c>
      <c r="E40" s="244"/>
      <c r="F40" s="244"/>
      <c r="G40" s="245"/>
      <c r="H40" s="13">
        <v>38</v>
      </c>
      <c r="I40" s="83">
        <v>40</v>
      </c>
    </row>
    <row r="41" spans="1:9" ht="14.25" customHeight="1" x14ac:dyDescent="0.25">
      <c r="A41" s="224" t="s">
        <v>24</v>
      </c>
      <c r="B41" s="224"/>
      <c r="C41" s="224"/>
      <c r="D41" s="224"/>
      <c r="E41" s="224"/>
      <c r="F41" s="224"/>
      <c r="G41" s="224"/>
      <c r="H41" s="224"/>
      <c r="I41" s="224"/>
    </row>
    <row r="42" spans="1:9" ht="15.75" customHeight="1" x14ac:dyDescent="0.3">
      <c r="A42" s="275" t="s">
        <v>106</v>
      </c>
      <c r="B42" s="276"/>
      <c r="C42" s="276"/>
      <c r="D42" s="276"/>
      <c r="E42" s="276"/>
      <c r="F42" s="276"/>
      <c r="G42" s="277"/>
      <c r="H42" s="88">
        <v>39</v>
      </c>
      <c r="I42" s="79">
        <v>40</v>
      </c>
    </row>
    <row r="43" spans="1:9" ht="14.25" customHeight="1" x14ac:dyDescent="0.3">
      <c r="A43" s="259" t="s">
        <v>107</v>
      </c>
      <c r="B43" s="260"/>
      <c r="C43" s="260"/>
      <c r="D43" s="260"/>
      <c r="E43" s="260"/>
      <c r="F43" s="260"/>
      <c r="G43" s="261"/>
      <c r="H43" s="88">
        <v>40</v>
      </c>
      <c r="I43" s="79">
        <v>25</v>
      </c>
    </row>
    <row r="44" spans="1:9" ht="30" customHeight="1" x14ac:dyDescent="0.25">
      <c r="A44" s="272" t="s">
        <v>114</v>
      </c>
      <c r="B44" s="273"/>
      <c r="C44" s="273"/>
      <c r="D44" s="273"/>
      <c r="E44" s="273"/>
      <c r="F44" s="273"/>
      <c r="G44" s="274"/>
      <c r="H44" s="94">
        <v>41</v>
      </c>
      <c r="I44" s="82"/>
    </row>
    <row r="45" spans="1:9" ht="13" x14ac:dyDescent="0.3">
      <c r="A45" s="3"/>
      <c r="B45" s="3"/>
      <c r="C45" s="3"/>
      <c r="D45" s="3"/>
      <c r="E45" s="3"/>
      <c r="F45" s="3"/>
      <c r="G45" s="3"/>
      <c r="H45" s="3"/>
      <c r="I45" s="3"/>
    </row>
    <row r="46" spans="1:9" ht="15" x14ac:dyDescent="0.3">
      <c r="A46" s="62" t="s">
        <v>108</v>
      </c>
      <c r="B46" s="3"/>
      <c r="C46" s="3"/>
      <c r="D46" s="3"/>
      <c r="E46" s="3"/>
      <c r="F46" s="3"/>
      <c r="G46" s="3"/>
      <c r="H46" s="3"/>
      <c r="I46" s="3"/>
    </row>
    <row r="47" spans="1:9" ht="15" customHeight="1" x14ac:dyDescent="0.25">
      <c r="A47" s="246" t="s">
        <v>89</v>
      </c>
      <c r="B47" s="247"/>
      <c r="C47" s="247"/>
      <c r="D47" s="248"/>
      <c r="E47" s="255" t="s">
        <v>109</v>
      </c>
      <c r="F47" s="255"/>
      <c r="G47" s="255"/>
      <c r="H47" s="255"/>
      <c r="I47" s="255"/>
    </row>
    <row r="48" spans="1:9" ht="48" customHeight="1" x14ac:dyDescent="0.25">
      <c r="A48" s="249"/>
      <c r="B48" s="250"/>
      <c r="C48" s="250"/>
      <c r="D48" s="251"/>
      <c r="E48" s="63" t="s">
        <v>85</v>
      </c>
      <c r="F48" s="63" t="s">
        <v>86</v>
      </c>
      <c r="G48" s="63" t="s">
        <v>87</v>
      </c>
      <c r="H48" s="63" t="s">
        <v>90</v>
      </c>
      <c r="I48" s="64" t="s">
        <v>88</v>
      </c>
    </row>
    <row r="49" spans="1:9" ht="15" customHeight="1" x14ac:dyDescent="0.25">
      <c r="A49" s="224" t="s">
        <v>116</v>
      </c>
      <c r="B49" s="224"/>
      <c r="C49" s="224"/>
      <c r="D49" s="224"/>
      <c r="E49" s="74">
        <f>E50+E52+E53</f>
        <v>8075</v>
      </c>
      <c r="F49" s="74">
        <f>F50+F52+F53</f>
        <v>285</v>
      </c>
      <c r="G49" s="74">
        <f>G50+G52+G53</f>
        <v>29</v>
      </c>
      <c r="H49" s="74">
        <f>H50+H52+H53</f>
        <v>6</v>
      </c>
      <c r="I49" s="74">
        <f>I50+I52+I53</f>
        <v>0</v>
      </c>
    </row>
    <row r="50" spans="1:9" ht="15" customHeight="1" x14ac:dyDescent="0.25">
      <c r="A50" s="215" t="s">
        <v>117</v>
      </c>
      <c r="B50" s="215"/>
      <c r="C50" s="215"/>
      <c r="D50" s="215"/>
      <c r="E50" s="82">
        <v>5017</v>
      </c>
      <c r="F50" s="82">
        <v>155</v>
      </c>
      <c r="G50" s="82">
        <v>19</v>
      </c>
      <c r="H50" s="82">
        <v>6</v>
      </c>
      <c r="I50" s="82"/>
    </row>
    <row r="51" spans="1:9" ht="30" customHeight="1" x14ac:dyDescent="0.25">
      <c r="A51" s="271" t="s">
        <v>118</v>
      </c>
      <c r="B51" s="271"/>
      <c r="C51" s="271"/>
      <c r="D51" s="271"/>
      <c r="E51" s="82">
        <v>2849</v>
      </c>
      <c r="F51" s="82"/>
      <c r="G51" s="82"/>
      <c r="H51" s="82"/>
      <c r="I51" s="82"/>
    </row>
    <row r="52" spans="1:9" ht="15" customHeight="1" x14ac:dyDescent="0.25">
      <c r="A52" s="215" t="s">
        <v>42</v>
      </c>
      <c r="B52" s="215"/>
      <c r="C52" s="215"/>
      <c r="D52" s="215"/>
      <c r="E52" s="82">
        <v>2015</v>
      </c>
      <c r="F52" s="82">
        <v>118</v>
      </c>
      <c r="G52" s="82">
        <v>10</v>
      </c>
      <c r="H52" s="82"/>
      <c r="I52" s="82"/>
    </row>
    <row r="53" spans="1:9" ht="15" customHeight="1" x14ac:dyDescent="0.25">
      <c r="A53" s="215" t="s">
        <v>44</v>
      </c>
      <c r="B53" s="215"/>
      <c r="C53" s="215"/>
      <c r="D53" s="215"/>
      <c r="E53" s="82">
        <v>1043</v>
      </c>
      <c r="F53" s="82">
        <v>12</v>
      </c>
      <c r="G53" s="82"/>
      <c r="H53" s="82"/>
      <c r="I53" s="82"/>
    </row>
    <row r="54" spans="1:9" ht="13" x14ac:dyDescent="0.3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" x14ac:dyDescent="0.3">
      <c r="A55" s="188" t="s">
        <v>122</v>
      </c>
      <c r="B55" s="188"/>
      <c r="C55" s="188"/>
      <c r="D55" s="188"/>
      <c r="E55" s="188"/>
      <c r="F55" s="188"/>
      <c r="G55" s="188"/>
      <c r="H55" s="105"/>
      <c r="I55" s="105"/>
    </row>
    <row r="56" spans="1:9" s="106" customFormat="1" ht="13" x14ac:dyDescent="0.3">
      <c r="A56" s="189" t="s">
        <v>123</v>
      </c>
      <c r="B56" s="190"/>
      <c r="C56" s="190"/>
      <c r="D56" s="191"/>
      <c r="E56" s="96" t="s">
        <v>21</v>
      </c>
      <c r="F56" s="96" t="s">
        <v>5</v>
      </c>
      <c r="G56" s="97" t="s">
        <v>124</v>
      </c>
      <c r="H56" s="105"/>
      <c r="I56" s="105"/>
    </row>
    <row r="57" spans="1:9" s="106" customFormat="1" ht="15" customHeight="1" x14ac:dyDescent="0.3">
      <c r="A57" s="192" t="s">
        <v>116</v>
      </c>
      <c r="B57" s="193"/>
      <c r="C57" s="193"/>
      <c r="D57" s="194"/>
      <c r="E57" s="98">
        <v>1</v>
      </c>
      <c r="F57" s="99"/>
      <c r="G57" s="100"/>
      <c r="H57" s="105"/>
      <c r="I57" s="105"/>
    </row>
    <row r="58" spans="1:9" s="106" customFormat="1" ht="15" customHeight="1" x14ac:dyDescent="0.3">
      <c r="A58" s="195" t="s">
        <v>125</v>
      </c>
      <c r="B58" s="196"/>
      <c r="C58" s="186" t="s">
        <v>126</v>
      </c>
      <c r="D58" s="187"/>
      <c r="E58" s="101">
        <v>2</v>
      </c>
      <c r="F58" s="102"/>
      <c r="G58" s="84"/>
      <c r="H58" s="105"/>
      <c r="I58" s="105"/>
    </row>
    <row r="59" spans="1:9" s="106" customFormat="1" ht="15" customHeight="1" x14ac:dyDescent="0.3">
      <c r="A59" s="197"/>
      <c r="B59" s="198"/>
      <c r="C59" s="186" t="s">
        <v>127</v>
      </c>
      <c r="D59" s="187"/>
      <c r="E59" s="101">
        <v>3</v>
      </c>
      <c r="F59" s="102"/>
      <c r="G59" s="84"/>
      <c r="H59" s="105"/>
      <c r="I59" s="105"/>
    </row>
    <row r="60" spans="1:9" s="106" customFormat="1" ht="15" customHeight="1" x14ac:dyDescent="0.3">
      <c r="A60" s="180" t="s">
        <v>128</v>
      </c>
      <c r="B60" s="181"/>
      <c r="C60" s="184" t="s">
        <v>129</v>
      </c>
      <c r="D60" s="185"/>
      <c r="E60" s="103">
        <v>4</v>
      </c>
      <c r="F60" s="104"/>
      <c r="G60" s="100"/>
      <c r="H60" s="105"/>
      <c r="I60" s="105"/>
    </row>
    <row r="61" spans="1:9" s="106" customFormat="1" ht="25" customHeight="1" x14ac:dyDescent="0.3">
      <c r="A61" s="182"/>
      <c r="B61" s="183"/>
      <c r="C61" s="184" t="s">
        <v>130</v>
      </c>
      <c r="D61" s="185"/>
      <c r="E61" s="101">
        <v>5</v>
      </c>
      <c r="F61" s="102"/>
      <c r="G61" s="84"/>
      <c r="H61" s="105"/>
      <c r="I61" s="105"/>
    </row>
    <row r="62" spans="1:9" s="106" customFormat="1" ht="15" customHeight="1" x14ac:dyDescent="0.3">
      <c r="A62" s="180" t="s">
        <v>131</v>
      </c>
      <c r="B62" s="181"/>
      <c r="C62" s="186" t="s">
        <v>132</v>
      </c>
      <c r="D62" s="187"/>
      <c r="E62" s="101">
        <v>6</v>
      </c>
      <c r="F62" s="102"/>
      <c r="G62" s="84"/>
      <c r="H62" s="105"/>
      <c r="I62" s="105"/>
    </row>
    <row r="63" spans="1:9" s="106" customFormat="1" ht="25" customHeight="1" x14ac:dyDescent="0.3">
      <c r="A63" s="182"/>
      <c r="B63" s="183"/>
      <c r="C63" s="186" t="s">
        <v>133</v>
      </c>
      <c r="D63" s="187"/>
      <c r="E63" s="101">
        <v>7</v>
      </c>
      <c r="F63" s="102"/>
      <c r="G63" s="84"/>
      <c r="H63" s="105"/>
      <c r="I63" s="105"/>
    </row>
    <row r="64" spans="1:9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 x14ac:dyDescent="0.3">
      <c r="A65" s="3"/>
      <c r="B65" s="3"/>
      <c r="C65" s="3"/>
      <c r="D65" s="3"/>
      <c r="E65" s="3"/>
      <c r="F65" s="3"/>
      <c r="G65" s="3"/>
      <c r="H65" s="3"/>
      <c r="I65" s="3"/>
    </row>
    <row r="66" spans="1:9" ht="13" x14ac:dyDescent="0.3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 x14ac:dyDescent="0.3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 x14ac:dyDescent="0.3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 x14ac:dyDescent="0.3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 x14ac:dyDescent="0.3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 x14ac:dyDescent="0.3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 x14ac:dyDescent="0.3">
      <c r="A72" s="3"/>
      <c r="B72" s="3"/>
      <c r="C72" s="3"/>
      <c r="D72" s="3"/>
      <c r="E72" s="3"/>
      <c r="F72" s="3"/>
      <c r="G72" s="3"/>
      <c r="H72" s="3"/>
      <c r="I72" s="3"/>
    </row>
    <row r="73" spans="1:9" ht="13" x14ac:dyDescent="0.3">
      <c r="A73" s="3"/>
      <c r="B73" s="3"/>
      <c r="C73" s="3"/>
      <c r="D73" s="3"/>
      <c r="E73" s="3"/>
      <c r="F73" s="3"/>
      <c r="G73" s="3"/>
      <c r="H73" s="3"/>
      <c r="I73" s="3"/>
    </row>
    <row r="74" spans="1:9" ht="13" x14ac:dyDescent="0.3">
      <c r="A74" s="3"/>
      <c r="B74" s="3"/>
      <c r="C74" s="3"/>
      <c r="D74" s="3"/>
      <c r="E74" s="3"/>
      <c r="F74" s="3"/>
      <c r="G74" s="3"/>
      <c r="H74" s="3"/>
      <c r="I74" s="3"/>
    </row>
    <row r="75" spans="1:9" ht="13" x14ac:dyDescent="0.3">
      <c r="A75" s="3"/>
      <c r="B75" s="3"/>
      <c r="C75" s="3"/>
      <c r="D75" s="3"/>
      <c r="E75" s="3"/>
      <c r="F75" s="3"/>
      <c r="G75" s="3"/>
      <c r="H75" s="3"/>
      <c r="I75" s="3"/>
    </row>
    <row r="76" spans="1:9" ht="13" x14ac:dyDescent="0.3">
      <c r="A76" s="3"/>
      <c r="B76" s="3"/>
      <c r="C76" s="3"/>
      <c r="D76" s="3"/>
      <c r="E76" s="3"/>
      <c r="F76" s="3"/>
      <c r="G76" s="3"/>
      <c r="H76" s="3"/>
      <c r="I76" s="3"/>
    </row>
    <row r="77" spans="1:9" ht="13" x14ac:dyDescent="0.3">
      <c r="A77" s="3"/>
      <c r="B77" s="3"/>
      <c r="C77" s="3"/>
      <c r="D77" s="3"/>
      <c r="E77" s="3"/>
      <c r="F77" s="3"/>
      <c r="G77" s="3"/>
      <c r="H77" s="3"/>
      <c r="I77" s="3"/>
    </row>
    <row r="78" spans="1:9" ht="13" x14ac:dyDescent="0.3">
      <c r="A78" s="3"/>
      <c r="B78" s="3"/>
      <c r="C78" s="3"/>
      <c r="D78" s="3"/>
      <c r="E78" s="3"/>
      <c r="F78" s="3"/>
      <c r="G78" s="3"/>
      <c r="H78" s="3"/>
      <c r="I78" s="3"/>
    </row>
    <row r="79" spans="1:9" ht="13" x14ac:dyDescent="0.3">
      <c r="A79" s="3"/>
      <c r="B79" s="3"/>
      <c r="C79" s="3"/>
      <c r="D79" s="3"/>
      <c r="E79" s="3"/>
      <c r="F79" s="3"/>
      <c r="G79" s="3"/>
      <c r="H79" s="3"/>
      <c r="I79" s="3"/>
    </row>
    <row r="80" spans="1:9" ht="13" x14ac:dyDescent="0.3">
      <c r="A80" s="3"/>
      <c r="B80" s="3"/>
      <c r="C80" s="3"/>
      <c r="D80" s="3"/>
      <c r="E80" s="3"/>
      <c r="F80" s="3"/>
      <c r="G80" s="3"/>
      <c r="H80" s="3"/>
      <c r="I80" s="3"/>
    </row>
    <row r="81" spans="1:9" ht="13" x14ac:dyDescent="0.3">
      <c r="A81" s="3"/>
      <c r="B81" s="3"/>
      <c r="C81" s="3"/>
      <c r="D81" s="3"/>
      <c r="E81" s="3"/>
      <c r="F81" s="3"/>
      <c r="G81" s="3"/>
      <c r="H81" s="3"/>
      <c r="I81" s="3"/>
    </row>
    <row r="82" spans="1:9" ht="13" x14ac:dyDescent="0.3">
      <c r="A82" s="3"/>
      <c r="B82" s="3"/>
      <c r="C82" s="3"/>
      <c r="D82" s="3"/>
      <c r="E82" s="3"/>
      <c r="F82" s="3"/>
      <c r="G82" s="3"/>
      <c r="H82" s="3"/>
      <c r="I82" s="3"/>
    </row>
    <row r="83" spans="1:9" ht="13" x14ac:dyDescent="0.3">
      <c r="A83" s="3"/>
      <c r="B83" s="3"/>
      <c r="C83" s="3"/>
      <c r="D83" s="3"/>
      <c r="E83" s="3"/>
      <c r="F83" s="3"/>
      <c r="G83" s="3"/>
      <c r="H83" s="3"/>
      <c r="I83" s="3"/>
    </row>
    <row r="84" spans="1:9" ht="13" x14ac:dyDescent="0.3">
      <c r="A84" s="3"/>
      <c r="B84" s="3"/>
      <c r="C84" s="3"/>
      <c r="D84" s="3"/>
      <c r="E84" s="3"/>
      <c r="F84" s="3"/>
      <c r="G84" s="3"/>
      <c r="H84" s="3"/>
      <c r="I84" s="3"/>
    </row>
    <row r="85" spans="1:9" ht="13" x14ac:dyDescent="0.3">
      <c r="A85" s="3"/>
      <c r="B85" s="3"/>
      <c r="C85" s="3"/>
      <c r="D85" s="3"/>
      <c r="E85" s="3"/>
      <c r="F85" s="3"/>
      <c r="G85" s="3"/>
      <c r="H85" s="3"/>
      <c r="I85" s="3"/>
    </row>
    <row r="86" spans="1:9" ht="13" x14ac:dyDescent="0.3">
      <c r="A86" s="3"/>
      <c r="B86" s="3"/>
      <c r="C86" s="3"/>
      <c r="D86" s="3"/>
      <c r="E86" s="3"/>
      <c r="F86" s="3"/>
      <c r="G86" s="3"/>
      <c r="H86" s="3"/>
      <c r="I86" s="3"/>
    </row>
    <row r="87" spans="1:9" ht="13" x14ac:dyDescent="0.3">
      <c r="A87" s="3"/>
      <c r="B87" s="3"/>
      <c r="C87" s="3"/>
      <c r="D87" s="3"/>
      <c r="E87" s="3"/>
      <c r="F87" s="3"/>
      <c r="G87" s="3"/>
      <c r="H87" s="3"/>
      <c r="I87" s="3"/>
    </row>
    <row r="88" spans="1:9" ht="13" x14ac:dyDescent="0.3">
      <c r="A88" s="3"/>
      <c r="B88" s="3"/>
      <c r="C88" s="3"/>
      <c r="D88" s="3"/>
      <c r="E88" s="3"/>
      <c r="F88" s="3"/>
      <c r="G88" s="3"/>
      <c r="H88" s="3"/>
      <c r="I88" s="3"/>
    </row>
    <row r="89" spans="1:9" ht="13" x14ac:dyDescent="0.3">
      <c r="A89" s="3"/>
      <c r="B89" s="3"/>
      <c r="C89" s="3"/>
      <c r="D89" s="3"/>
      <c r="E89" s="3"/>
      <c r="F89" s="3"/>
      <c r="G89" s="3"/>
      <c r="H89" s="3"/>
      <c r="I89" s="3"/>
    </row>
    <row r="90" spans="1:9" ht="13" x14ac:dyDescent="0.3">
      <c r="A90" s="3"/>
      <c r="B90" s="3"/>
      <c r="C90" s="3"/>
      <c r="D90" s="3"/>
      <c r="E90" s="3"/>
      <c r="F90" s="3"/>
      <c r="G90" s="3"/>
      <c r="H90" s="3"/>
      <c r="I90" s="3"/>
    </row>
    <row r="91" spans="1:9" ht="13" x14ac:dyDescent="0.3">
      <c r="A91" s="3"/>
      <c r="B91" s="3"/>
      <c r="C91" s="3"/>
      <c r="D91" s="3"/>
      <c r="E91" s="3"/>
      <c r="F91" s="3"/>
      <c r="G91" s="3"/>
      <c r="H91" s="3"/>
      <c r="I91" s="3"/>
    </row>
    <row r="92" spans="1:9" ht="13" x14ac:dyDescent="0.3">
      <c r="A92" s="3"/>
      <c r="B92" s="3"/>
      <c r="C92" s="3"/>
      <c r="D92" s="3"/>
      <c r="E92" s="3"/>
      <c r="F92" s="3"/>
      <c r="G92" s="3"/>
      <c r="H92" s="3"/>
      <c r="I92" s="3"/>
    </row>
    <row r="93" spans="1:9" ht="13" x14ac:dyDescent="0.3">
      <c r="A93" s="3"/>
      <c r="B93" s="3"/>
      <c r="C93" s="3"/>
      <c r="D93" s="3"/>
      <c r="E93" s="3"/>
      <c r="F93" s="3"/>
      <c r="G93" s="3"/>
      <c r="H93" s="3"/>
      <c r="I93" s="3"/>
    </row>
    <row r="94" spans="1:9" ht="13" x14ac:dyDescent="0.3">
      <c r="A94" s="3"/>
      <c r="B94" s="3"/>
      <c r="C94" s="3"/>
      <c r="D94" s="3"/>
      <c r="E94" s="3"/>
      <c r="F94" s="3"/>
      <c r="G94" s="3"/>
      <c r="H94" s="3"/>
      <c r="I94" s="3"/>
    </row>
    <row r="95" spans="1:9" ht="13" x14ac:dyDescent="0.3">
      <c r="A95" s="3"/>
      <c r="B95" s="3"/>
      <c r="C95" s="3"/>
      <c r="D95" s="3"/>
      <c r="E95" s="3"/>
      <c r="F95" s="3"/>
      <c r="G95" s="3"/>
      <c r="H95" s="3"/>
      <c r="I95" s="3"/>
    </row>
    <row r="96" spans="1:9" ht="13" x14ac:dyDescent="0.3">
      <c r="A96" s="3"/>
      <c r="B96" s="3"/>
      <c r="C96" s="3"/>
      <c r="D96" s="3"/>
      <c r="E96" s="3"/>
      <c r="F96" s="3"/>
      <c r="G96" s="3"/>
      <c r="H96" s="3"/>
      <c r="I96" s="3"/>
    </row>
    <row r="97" spans="1:9" ht="13" x14ac:dyDescent="0.3">
      <c r="A97" s="3"/>
      <c r="B97" s="3"/>
      <c r="C97" s="3"/>
      <c r="D97" s="3"/>
      <c r="E97" s="3"/>
      <c r="F97" s="3"/>
      <c r="G97" s="3"/>
      <c r="H97" s="3"/>
      <c r="I97" s="3"/>
    </row>
    <row r="98" spans="1:9" ht="13" x14ac:dyDescent="0.3">
      <c r="A98" s="3"/>
      <c r="B98" s="3"/>
      <c r="C98" s="3"/>
      <c r="D98" s="3"/>
      <c r="E98" s="3"/>
      <c r="F98" s="3"/>
      <c r="G98" s="3"/>
      <c r="H98" s="3"/>
      <c r="I98" s="3"/>
    </row>
    <row r="99" spans="1:9" ht="13" x14ac:dyDescent="0.3">
      <c r="A99" s="3"/>
      <c r="B99" s="3"/>
      <c r="C99" s="3"/>
      <c r="D99" s="3"/>
      <c r="E99" s="3"/>
      <c r="F99" s="3"/>
      <c r="G99" s="3"/>
      <c r="H99" s="3"/>
      <c r="I99" s="3"/>
    </row>
    <row r="100" spans="1:9" ht="13" x14ac:dyDescent="0.3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3" x14ac:dyDescent="0.3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3" x14ac:dyDescent="0.3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3" x14ac:dyDescent="0.3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3" x14ac:dyDescent="0.3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3" x14ac:dyDescent="0.3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3" x14ac:dyDescent="0.3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3" x14ac:dyDescent="0.3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3" x14ac:dyDescent="0.3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3" x14ac:dyDescent="0.3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3" x14ac:dyDescent="0.3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3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3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3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3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3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3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3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3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3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3" x14ac:dyDescent="0.3">
      <c r="A120" s="3"/>
    </row>
    <row r="121" spans="1:9" ht="13" x14ac:dyDescent="0.3">
      <c r="A121" s="3"/>
    </row>
    <row r="122" spans="1:9" ht="13" x14ac:dyDescent="0.3">
      <c r="A122" s="3"/>
    </row>
  </sheetData>
  <sheetProtection formatCells="0" formatColumns="0" formatRows="0"/>
  <mergeCells count="77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scale="36" firstPageNumber="3" orientation="portrait" useFirstPageNumber="1" r:id="rId1"/>
  <headerFooter>
    <oddFooter>&amp;R3&amp;C&amp;R3&amp;L40DC198C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workbookViewId="0"/>
  </sheetViews>
  <sheetFormatPr defaultRowHeight="12.5" x14ac:dyDescent="0.25"/>
  <cols>
    <col min="1" max="1" width="4.7265625" customWidth="1"/>
    <col min="2" max="2" width="60.7265625" customWidth="1"/>
    <col min="3" max="3" width="8.7265625" customWidth="1"/>
    <col min="4" max="4" width="10.7265625" customWidth="1"/>
  </cols>
  <sheetData>
    <row r="1" spans="1:4" ht="18" customHeight="1" x14ac:dyDescent="0.3">
      <c r="A1" s="43" t="s">
        <v>78</v>
      </c>
      <c r="B1" s="44"/>
      <c r="C1" s="44"/>
      <c r="D1" s="44"/>
    </row>
    <row r="2" spans="1:4" ht="25.5" customHeight="1" x14ac:dyDescent="0.25">
      <c r="A2" s="202" t="s">
        <v>4</v>
      </c>
      <c r="B2" s="203"/>
      <c r="C2" s="12" t="s">
        <v>21</v>
      </c>
      <c r="D2" s="12" t="s">
        <v>5</v>
      </c>
    </row>
    <row r="3" spans="1:4" ht="29.25" customHeight="1" x14ac:dyDescent="0.25">
      <c r="A3" s="291" t="s">
        <v>99</v>
      </c>
      <c r="B3" s="291"/>
      <c r="C3" s="13">
        <v>1</v>
      </c>
      <c r="D3" s="87">
        <f>IF('розділ 1'!I33&lt;&gt;0,'розділ 1'!J33*100/'розділ 1'!I33,0)</f>
        <v>4.1166380789022297</v>
      </c>
    </row>
    <row r="4" spans="1:4" ht="16.5" customHeight="1" x14ac:dyDescent="0.25">
      <c r="A4" s="289" t="s">
        <v>1</v>
      </c>
      <c r="B4" s="51" t="s">
        <v>100</v>
      </c>
      <c r="C4" s="13">
        <v>2</v>
      </c>
      <c r="D4" s="87">
        <f>IF('розділ 1'!I14&lt;&gt;0,'розділ 1'!J14*100/'розділ 1'!I14,0)</f>
        <v>12.903225806451612</v>
      </c>
    </row>
    <row r="5" spans="1:4" ht="16.5" customHeight="1" x14ac:dyDescent="0.25">
      <c r="A5" s="290"/>
      <c r="B5" s="51" t="s">
        <v>101</v>
      </c>
      <c r="C5" s="13">
        <v>3</v>
      </c>
      <c r="D5" s="87">
        <f>IF('розділ 1'!I26&lt;&gt;0,'розділ 1'!J26*100/'розділ 1'!I26,0)</f>
        <v>0</v>
      </c>
    </row>
    <row r="6" spans="1:4" ht="16.5" customHeight="1" x14ac:dyDescent="0.25">
      <c r="A6" s="290"/>
      <c r="B6" s="46" t="s">
        <v>102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 x14ac:dyDescent="0.25">
      <c r="A7" s="291" t="s">
        <v>103</v>
      </c>
      <c r="B7" s="291"/>
      <c r="C7" s="13">
        <v>5</v>
      </c>
      <c r="D7" s="87">
        <f>IF('розділ 1'!F33&lt;&gt;0,'розділ 1'!G33*100/'розділ 1'!F33,0)</f>
        <v>100.0834525512637</v>
      </c>
    </row>
    <row r="8" spans="1:4" ht="16.5" customHeight="1" x14ac:dyDescent="0.25">
      <c r="A8" s="291" t="s">
        <v>35</v>
      </c>
      <c r="B8" s="291"/>
      <c r="C8" s="13">
        <v>6</v>
      </c>
      <c r="D8" s="84">
        <f>IF('розділ 2'!I43&lt;&gt;0,'розділ 1'!G33/'розділ 2'!I43,0)</f>
        <v>335.8</v>
      </c>
    </row>
    <row r="9" spans="1:4" ht="25.5" customHeight="1" x14ac:dyDescent="0.25">
      <c r="A9" s="291" t="s">
        <v>43</v>
      </c>
      <c r="B9" s="291"/>
      <c r="C9" s="13">
        <v>7</v>
      </c>
      <c r="D9" s="84">
        <f>IF('розділ 2'!I43&lt;&gt;0,'розділ 1'!E33/'розділ 2'!I43,0)</f>
        <v>359.12</v>
      </c>
    </row>
    <row r="10" spans="1:4" ht="16.5" customHeight="1" x14ac:dyDescent="0.25">
      <c r="A10" s="256" t="s">
        <v>29</v>
      </c>
      <c r="B10" s="258"/>
      <c r="C10" s="13">
        <v>8</v>
      </c>
      <c r="D10" s="80">
        <v>25</v>
      </c>
    </row>
    <row r="11" spans="1:4" ht="16.5" customHeight="1" x14ac:dyDescent="0.25">
      <c r="A11" s="286" t="s">
        <v>119</v>
      </c>
      <c r="B11" s="286"/>
      <c r="C11" s="13">
        <v>9</v>
      </c>
      <c r="D11" s="80">
        <v>15</v>
      </c>
    </row>
    <row r="12" spans="1:4" ht="16.5" customHeight="1" x14ac:dyDescent="0.25">
      <c r="A12" s="288" t="s">
        <v>120</v>
      </c>
      <c r="B12" s="288"/>
      <c r="C12" s="13">
        <v>10</v>
      </c>
      <c r="D12" s="95">
        <v>37</v>
      </c>
    </row>
    <row r="13" spans="1:4" ht="16.5" customHeight="1" x14ac:dyDescent="0.25">
      <c r="A13" s="288" t="s">
        <v>121</v>
      </c>
      <c r="B13" s="288"/>
      <c r="C13" s="13">
        <v>11</v>
      </c>
      <c r="D13" s="95">
        <v>1</v>
      </c>
    </row>
    <row r="14" spans="1:4" ht="16.5" customHeight="1" x14ac:dyDescent="0.25">
      <c r="A14" s="287" t="s">
        <v>42</v>
      </c>
      <c r="B14" s="287"/>
      <c r="C14" s="13">
        <v>12</v>
      </c>
      <c r="D14" s="95">
        <v>52</v>
      </c>
    </row>
    <row r="15" spans="1:4" ht="16.5" customHeight="1" x14ac:dyDescent="0.25">
      <c r="A15" s="287" t="s">
        <v>44</v>
      </c>
      <c r="B15" s="287"/>
      <c r="C15" s="13">
        <v>13</v>
      </c>
      <c r="D15" s="95">
        <v>20</v>
      </c>
    </row>
    <row r="16" spans="1:4" ht="15" customHeight="1" x14ac:dyDescent="0.25">
      <c r="A16" s="53"/>
      <c r="B16" s="53"/>
      <c r="C16" s="41"/>
      <c r="D16" s="41"/>
    </row>
    <row r="17" spans="1:5" ht="15" customHeight="1" x14ac:dyDescent="0.25">
      <c r="A17" s="53"/>
      <c r="B17" s="53"/>
      <c r="C17" s="41"/>
      <c r="D17" s="41"/>
    </row>
    <row r="18" spans="1:5" ht="15" customHeight="1" x14ac:dyDescent="0.25">
      <c r="A18" s="53"/>
      <c r="B18" s="53"/>
      <c r="C18" s="41"/>
      <c r="D18" s="41"/>
    </row>
    <row r="19" spans="1:5" ht="15.75" customHeight="1" x14ac:dyDescent="0.3">
      <c r="A19" s="284" t="s">
        <v>91</v>
      </c>
      <c r="B19" s="284"/>
      <c r="C19" s="281" t="s">
        <v>140</v>
      </c>
      <c r="D19" s="281"/>
      <c r="E19" s="65"/>
    </row>
    <row r="20" spans="1:5" ht="13" x14ac:dyDescent="0.3">
      <c r="A20" s="46"/>
      <c r="B20" s="68" t="s">
        <v>36</v>
      </c>
      <c r="C20" s="282" t="s">
        <v>37</v>
      </c>
      <c r="D20" s="282"/>
      <c r="E20" s="65"/>
    </row>
    <row r="21" spans="1:5" ht="13" x14ac:dyDescent="0.3">
      <c r="A21" s="46"/>
      <c r="B21" s="46"/>
      <c r="C21" s="66"/>
      <c r="D21" s="66"/>
      <c r="E21" s="65"/>
    </row>
    <row r="22" spans="1:5" ht="15.75" customHeight="1" x14ac:dyDescent="0.25">
      <c r="A22" s="47" t="s">
        <v>41</v>
      </c>
      <c r="B22" s="69"/>
      <c r="C22" s="285" t="s">
        <v>141</v>
      </c>
      <c r="D22" s="285"/>
      <c r="E22" s="67"/>
    </row>
    <row r="23" spans="1:5" ht="13" x14ac:dyDescent="0.3">
      <c r="A23" s="48"/>
      <c r="B23" s="68" t="s">
        <v>36</v>
      </c>
      <c r="C23" s="282" t="s">
        <v>37</v>
      </c>
      <c r="D23" s="282"/>
      <c r="E23" s="65"/>
    </row>
    <row r="24" spans="1:5" ht="13" x14ac:dyDescent="0.3">
      <c r="A24" s="49" t="s">
        <v>38</v>
      </c>
      <c r="B24" s="70"/>
      <c r="C24" s="283" t="s">
        <v>142</v>
      </c>
      <c r="D24" s="283"/>
      <c r="E24" s="66"/>
    </row>
    <row r="25" spans="1:5" ht="15.75" customHeight="1" x14ac:dyDescent="0.3">
      <c r="A25" s="50" t="s">
        <v>39</v>
      </c>
      <c r="B25" s="70"/>
      <c r="C25" s="279" t="s">
        <v>143</v>
      </c>
      <c r="D25" s="279"/>
      <c r="E25" s="66"/>
    </row>
    <row r="26" spans="1:5" ht="15.75" customHeight="1" x14ac:dyDescent="0.3">
      <c r="A26" s="49" t="s">
        <v>40</v>
      </c>
      <c r="B26" s="71"/>
      <c r="C26" s="279" t="s">
        <v>144</v>
      </c>
      <c r="D26" s="279"/>
    </row>
    <row r="28" spans="1:5" ht="12.75" customHeight="1" x14ac:dyDescent="0.25">
      <c r="C28" s="280" t="s">
        <v>145</v>
      </c>
      <c r="D28" s="280"/>
      <c r="E28" s="72"/>
    </row>
  </sheetData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3" bottom="1.3385826771653544" header="0.31496062992125984" footer="0.9055118110236221"/>
  <pageSetup paperSize="9" scale="15" firstPageNumber="4" orientation="portrait" useFirstPageNumber="1" r:id="rId1"/>
  <headerFooter>
    <oddFooter>&amp;R4&amp;C&amp;R4&amp;L40DC198C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 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Джадан Віктор</cp:lastModifiedBy>
  <cp:lastPrinted>2023-02-07T06:59:24Z</cp:lastPrinted>
  <dcterms:created xsi:type="dcterms:W3CDTF">2004-04-20T14:33:35Z</dcterms:created>
  <dcterms:modified xsi:type="dcterms:W3CDTF">2023-02-07T07:00:13Z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40DC198C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3.30.4.2627</vt:lpwstr>
  </property>
</Properties>
</file>