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1_12\звіти -\"/>
    </mc:Choice>
  </mc:AlternateContent>
  <xr:revisionPtr revIDLastSave="0" documentId="8_{DADC0D82-C1A0-4ACA-9D41-84D9B210555A}" xr6:coauthVersionLast="36" xr6:coauthVersionMax="36" xr10:uidLastSave="{00000000-0000-0000-0000-000000000000}"/>
  <bookViews>
    <workbookView xWindow="1460" yWindow="110" windowWidth="8040" windowHeight="4880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Id="191029" calcMode="manual" iterate="1"/>
</workbook>
</file>

<file path=xl/calcChain.xml><?xml version="1.0" encoding="utf-8"?>
<calcChain xmlns="http://schemas.openxmlformats.org/spreadsheetml/2006/main">
  <c r="E49" i="9" l="1"/>
  <c r="F49" i="9"/>
  <c r="G49" i="9"/>
  <c r="H49" i="9"/>
  <c r="I49" i="9"/>
  <c r="K5" i="15"/>
  <c r="K6" i="15"/>
  <c r="K7" i="15"/>
  <c r="K8" i="15"/>
  <c r="K9" i="15"/>
  <c r="K10" i="15"/>
  <c r="K11" i="15"/>
  <c r="K12" i="15"/>
  <c r="K13" i="15"/>
  <c r="E14" i="15"/>
  <c r="F14" i="15"/>
  <c r="K14" i="15"/>
  <c r="G14" i="15"/>
  <c r="H14" i="15"/>
  <c r="H33" i="15"/>
  <c r="I14" i="15"/>
  <c r="D4" i="22"/>
  <c r="J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K26" i="15"/>
  <c r="G26" i="15"/>
  <c r="H26" i="15"/>
  <c r="I26" i="15"/>
  <c r="J26" i="15"/>
  <c r="D5" i="22"/>
  <c r="K27" i="15"/>
  <c r="K28" i="15"/>
  <c r="K29" i="15"/>
  <c r="K30" i="15"/>
  <c r="E31" i="15"/>
  <c r="E33" i="15"/>
  <c r="F31" i="15"/>
  <c r="G31" i="15"/>
  <c r="H31" i="15"/>
  <c r="I31" i="15"/>
  <c r="D6" i="22"/>
  <c r="J31" i="15"/>
  <c r="K31" i="15"/>
  <c r="K32" i="15"/>
  <c r="J33" i="15"/>
  <c r="G33" i="15"/>
  <c r="D8" i="22"/>
  <c r="I33" i="15"/>
  <c r="D3" i="22"/>
  <c r="D9" i="22"/>
  <c r="F33" i="15"/>
  <c r="D7" i="22"/>
  <c r="K33" i="15"/>
</calcChain>
</file>

<file path=xl/sharedStrings.xml><?xml version="1.0" encoding="utf-8"?>
<sst xmlns="http://schemas.openxmlformats.org/spreadsheetml/2006/main" count="177" uniqueCount="134">
  <si>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</si>
  <si>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</si>
  <si>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</si>
  <si>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</si>
  <si>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</si>
  <si>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</si>
  <si>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</si>
  <si>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</si>
  <si>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</si>
  <si>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</si>
  <si>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</si>
  <si>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</si>
  <si>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</si>
  <si>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</si>
  <si>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</si>
  <si>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</si>
  <si>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</si>
  <si>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</si>
  <si>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</si>
  <si>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</si>
  <si>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</si>
  <si>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</si>
  <si>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</si>
  <si>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</si>
  <si>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</si>
  <si>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</si>
  <si>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</si>
  <si>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</si>
  <si>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</si>
  <si>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</si>
  <si>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</si>
  <si>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</si>
  <si>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</si>
  <si>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</si>
  <si>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</si>
  <si>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</si>
  <si>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</si>
  <si>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</si>
  <si>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</si>
  <si>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</si>
  <si>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</si>
  <si>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</si>
  <si>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</si>
  <si>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</si>
  <si>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</si>
  <si>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</si>
  <si>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</si>
  <si>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</si>
  <si>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</si>
  <si>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</si>
  <si>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</si>
  <si>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</si>
  <si>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</si>
  <si>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</si>
  <si>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</si>
  <si>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</si>
  <si>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</si>
  <si>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</si>
  <si>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</si>
  <si>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</si>
  <si>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</si>
  <si>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</si>
  <si>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</si>
  <si>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</si>
  <si>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</si>
  <si>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</si>
  <si>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</si>
  <si>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</si>
  <si>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</si>
  <si>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</si>
  <si>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</si>
  <si>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</si>
  <si>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</si>
  <si>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</si>
  <si>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</si>
  <si>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</si>
  <si>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</si>
  <si>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</si>
  <si>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</si>
  <si>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</si>
  <si>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</si>
  <si>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</si>
  <si>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</si>
  <si>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</si>
  <si>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</si>
  <si>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</si>
  <si>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</si>
  <si>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</si>
  <si>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</si>
  <si>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</si>
  <si>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</si>
  <si>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</si>
  <si>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</si>
  <si>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</si>
  <si>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</si>
  <si>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</si>
  <si>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</si>
  <si>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</si>
  <si>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</si>
  <si>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</si>
  <si>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</si>
  <si>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</si>
  <si>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</si>
  <si>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</si>
  <si>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</si>
  <si>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</si>
  <si>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</si>
  <si>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</si>
  <si>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</si>
  <si>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</si>
  <si>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</si>
  <si>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</si>
  <si>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</si>
  <si>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</si>
  <si>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</si>
  <si>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</si>
  <si>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</si>
  <si>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</si>
  <si>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</si>
  <si>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</si>
  <si>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</si>
  <si>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</si>
  <si>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</si>
  <si>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</si>
  <si>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</si>
  <si>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</si>
  <si>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</si>
  <si>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</si>
  <si>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Сергій МЕДВЕЦЬКИЙ</t>
  </si>
  <si>
    <t>Віктор ДЖАДАН</t>
  </si>
  <si>
    <t>(0432) 59-21-69</t>
  </si>
  <si>
    <t>(0432) 52-45-59</t>
  </si>
  <si>
    <t>inbox@vna.court.gov.ua</t>
  </si>
  <si>
    <t>05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</si>
</sst>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zoomScaleSheetLayoutView="13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8.81640625" style="28" customWidth="1"/>
    <col min="5" max="5" width="16" style="28" customWidth="1"/>
    <col min="6" max="6" width="14.81640625" style="28" customWidth="1"/>
    <col min="7" max="7" width="11" style="28" customWidth="1"/>
    <col min="8" max="8" width="15.81640625" style="28" customWidth="1"/>
    <col min="9" max="16384" width="9.1796875" style="28"/>
  </cols>
  <sheetData>
    <row r="1" spans="1:8" ht="13" customHeight="1" x14ac:dyDescent="0.3">
      <c r="E1" s="14" t="s">
        <v>7</v>
      </c>
    </row>
    <row r="3" spans="1:8" ht="15.75" customHeight="1" x14ac:dyDescent="0.3">
      <c r="B3" s="120" t="s">
        <v>49</v>
      </c>
      <c r="C3" s="120"/>
      <c r="D3" s="120"/>
      <c r="E3" s="120"/>
      <c r="F3" s="120"/>
      <c r="G3" s="120"/>
      <c r="H3" s="120"/>
    </row>
    <row r="4" spans="1:8" ht="14.25" customHeight="1" x14ac:dyDescent="0.3">
      <c r="B4" s="120"/>
      <c r="C4" s="120"/>
      <c r="D4" s="120"/>
      <c r="E4" s="120"/>
      <c r="F4" s="120"/>
      <c r="G4" s="120"/>
      <c r="H4" s="120"/>
    </row>
    <row r="5" spans="1:8" ht="19" customHeight="1" x14ac:dyDescent="0.35">
      <c r="B5" s="116" t="s">
        <v>122</v>
      </c>
      <c r="C5" s="116"/>
      <c r="D5" s="116"/>
      <c r="E5" s="116"/>
      <c r="F5" s="116"/>
      <c r="G5" s="116"/>
      <c r="H5" s="116"/>
    </row>
    <row r="6" spans="1:8" ht="19" customHeight="1" x14ac:dyDescent="0.35">
      <c r="B6" s="15"/>
      <c r="C6" s="116"/>
      <c r="D6" s="116"/>
      <c r="E6" s="116"/>
      <c r="F6" s="116"/>
      <c r="G6" s="116"/>
      <c r="H6" s="15"/>
    </row>
    <row r="7" spans="1:8" x14ac:dyDescent="0.3">
      <c r="E7" s="17" t="s">
        <v>8</v>
      </c>
    </row>
    <row r="8" spans="1:8" ht="19" customHeight="1" x14ac:dyDescent="0.35">
      <c r="D8" s="16"/>
      <c r="F8" s="15"/>
      <c r="G8" s="15"/>
      <c r="H8" s="15"/>
    </row>
    <row r="9" spans="1:8" ht="13" customHeight="1" x14ac:dyDescent="0.3">
      <c r="E9" s="17"/>
      <c r="F9" s="23"/>
      <c r="G9" s="23"/>
      <c r="H9" s="23"/>
    </row>
    <row r="10" spans="1:8" ht="13" customHeight="1" x14ac:dyDescent="0.3">
      <c r="E10" s="17"/>
      <c r="F10" s="23"/>
      <c r="G10" s="23"/>
      <c r="H10" s="23"/>
    </row>
    <row r="11" spans="1:8" ht="13" customHeight="1" x14ac:dyDescent="0.3">
      <c r="B11" s="26"/>
      <c r="C11" s="26"/>
      <c r="D11" s="26"/>
      <c r="E11" s="26"/>
    </row>
    <row r="12" spans="1:8" ht="13" customHeight="1" x14ac:dyDescent="0.3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8" ht="13" customHeight="1" x14ac:dyDescent="0.3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 x14ac:dyDescent="0.3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8" ht="12.75" customHeight="1" x14ac:dyDescent="0.3">
      <c r="A15" s="29"/>
      <c r="B15" s="104"/>
      <c r="C15" s="105"/>
      <c r="D15" s="106"/>
      <c r="E15" s="111"/>
      <c r="G15" s="20" t="s">
        <v>11</v>
      </c>
    </row>
    <row r="16" spans="1:8" ht="12.75" customHeight="1" x14ac:dyDescent="0.3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 x14ac:dyDescent="0.3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8" ht="24.75" customHeight="1" x14ac:dyDescent="0.3">
      <c r="A18" s="29"/>
      <c r="B18" s="60"/>
      <c r="C18" s="54"/>
      <c r="D18" s="61"/>
      <c r="E18" s="57"/>
    </row>
    <row r="19" spans="1:8" ht="12.75" customHeight="1" x14ac:dyDescent="0.3">
      <c r="A19" s="29"/>
      <c r="B19" s="104"/>
      <c r="C19" s="105"/>
      <c r="D19" s="106"/>
      <c r="E19" s="111"/>
      <c r="F19" s="119"/>
      <c r="G19" s="119"/>
      <c r="H19" s="119"/>
    </row>
    <row r="20" spans="1:8" ht="13" customHeight="1" x14ac:dyDescent="0.3">
      <c r="A20" s="29"/>
      <c r="B20" s="104"/>
      <c r="C20" s="105"/>
      <c r="D20" s="106"/>
      <c r="E20" s="111"/>
      <c r="F20" s="112"/>
      <c r="G20" s="112"/>
      <c r="H20" s="112"/>
    </row>
    <row r="21" spans="1:8" ht="13" customHeight="1" x14ac:dyDescent="0.3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 x14ac:dyDescent="0.3">
      <c r="A22" s="29"/>
      <c r="B22" s="104"/>
      <c r="C22" s="105"/>
      <c r="D22" s="106"/>
      <c r="E22" s="111"/>
      <c r="F22" s="23"/>
      <c r="G22" s="23"/>
      <c r="H22" s="23"/>
    </row>
    <row r="23" spans="1:8" ht="13" customHeight="1" x14ac:dyDescent="0.3">
      <c r="A23" s="29"/>
      <c r="B23" s="22"/>
      <c r="C23" s="23"/>
      <c r="D23" s="29"/>
      <c r="E23" s="21"/>
    </row>
    <row r="24" spans="1:8" ht="13" customHeight="1" x14ac:dyDescent="0.3">
      <c r="A24" s="29"/>
      <c r="B24" s="22"/>
      <c r="C24" s="23"/>
      <c r="D24" s="29"/>
      <c r="E24" s="21"/>
      <c r="F24" s="23"/>
      <c r="G24" s="20"/>
    </row>
    <row r="25" spans="1:8" ht="13" customHeight="1" x14ac:dyDescent="0.3">
      <c r="A25" s="29"/>
      <c r="B25" s="30"/>
      <c r="C25" s="26"/>
      <c r="D25" s="27"/>
      <c r="E25" s="31"/>
      <c r="F25" s="23"/>
    </row>
    <row r="26" spans="1:8" ht="13" customHeight="1" x14ac:dyDescent="0.3">
      <c r="B26" s="32"/>
      <c r="C26" s="32"/>
      <c r="D26" s="32"/>
      <c r="E26" s="32"/>
    </row>
    <row r="27" spans="1:8" ht="13" customHeight="1" x14ac:dyDescent="0.3">
      <c r="B27" s="23"/>
      <c r="C27" s="23"/>
      <c r="D27" s="23"/>
      <c r="E27" s="23"/>
    </row>
    <row r="28" spans="1:8" ht="13" customHeight="1" x14ac:dyDescent="0.3">
      <c r="B28" s="23"/>
      <c r="C28" s="23"/>
      <c r="D28" s="23"/>
      <c r="E28" s="23"/>
    </row>
    <row r="29" spans="1:8" ht="13" customHeight="1" x14ac:dyDescent="0.3">
      <c r="B29" s="23"/>
      <c r="C29" s="23"/>
      <c r="D29" s="23"/>
      <c r="E29" s="23"/>
    </row>
    <row r="30" spans="1:8" ht="13" customHeight="1" x14ac:dyDescent="0.3">
      <c r="B30" s="23"/>
      <c r="C30" s="23"/>
      <c r="D30" s="23"/>
      <c r="E30" s="23"/>
    </row>
    <row r="31" spans="1:8" ht="13" customHeight="1" x14ac:dyDescent="0.3">
      <c r="B31" s="23"/>
      <c r="C31" s="23"/>
      <c r="D31" s="23"/>
      <c r="E31" s="23"/>
    </row>
    <row r="33" spans="1:9" ht="13" customHeight="1" x14ac:dyDescent="0.3">
      <c r="B33" s="26"/>
      <c r="C33" s="26"/>
      <c r="D33" s="26"/>
      <c r="E33" s="26"/>
      <c r="F33" s="26"/>
      <c r="G33" s="26"/>
      <c r="H33" s="26"/>
    </row>
    <row r="34" spans="1:9" ht="13" customHeight="1" x14ac:dyDescent="0.3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3" customHeight="1" x14ac:dyDescent="0.3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3" customHeight="1" x14ac:dyDescent="0.3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3" customHeight="1" x14ac:dyDescent="0.3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3" customHeight="1" x14ac:dyDescent="0.3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3" customHeight="1" x14ac:dyDescent="0.3">
      <c r="A39" s="29"/>
      <c r="B39" s="22"/>
      <c r="C39" s="23"/>
      <c r="D39" s="107"/>
      <c r="E39" s="107"/>
      <c r="F39" s="107"/>
      <c r="G39" s="107"/>
      <c r="H39" s="108"/>
      <c r="I39" s="23"/>
    </row>
    <row r="40" spans="1:9" ht="13" customHeight="1" x14ac:dyDescent="0.3">
      <c r="A40" s="29"/>
      <c r="B40" s="101"/>
      <c r="C40" s="102"/>
      <c r="D40" s="102"/>
      <c r="E40" s="102"/>
      <c r="F40" s="102"/>
      <c r="G40" s="102"/>
      <c r="H40" s="103"/>
    </row>
    <row r="41" spans="1:9" ht="12.75" customHeight="1" x14ac:dyDescent="0.3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3" customHeight="1" x14ac:dyDescent="0.3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3" customHeight="1" x14ac:dyDescent="0.3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3" customHeight="1" x14ac:dyDescent="0.3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3" customHeight="1" x14ac:dyDescent="0.3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3" customHeight="1" x14ac:dyDescent="0.3">
      <c r="B46" s="32"/>
      <c r="C46" s="32"/>
      <c r="D46" s="32"/>
      <c r="E46" s="32"/>
      <c r="F46" s="32"/>
      <c r="G46" s="32"/>
      <c r="H46" s="32"/>
    </row>
  </sheetData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&amp;C&amp;L26734018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A15" sqref="A15:A26"/>
    </sheetView>
  </sheetViews>
  <sheetFormatPr defaultColWidth="9.1796875" defaultRowHeight="15.5" x14ac:dyDescent="0.35"/>
  <cols>
    <col min="1" max="1" width="5.54296875" style="6" customWidth="1"/>
    <col min="2" max="2" width="6.54296875" style="4" customWidth="1"/>
    <col min="3" max="3" width="44.26953125" style="4" customWidth="1"/>
    <col min="4" max="4" width="5" style="4" customWidth="1"/>
    <col min="5" max="5" width="11.453125" style="4" customWidth="1"/>
    <col min="6" max="6" width="10.453125" style="4" customWidth="1"/>
    <col min="7" max="7" width="9.54296875" style="4" customWidth="1"/>
    <col min="8" max="8" width="10.1796875" style="4" customWidth="1"/>
    <col min="9" max="9" width="10.26953125" style="4" customWidth="1"/>
    <col min="10" max="10" width="10.1796875" style="4" customWidth="1"/>
    <col min="11" max="16384" width="9.1796875" style="4"/>
  </cols>
  <sheetData>
    <row r="1" spans="1:11" s="5" customFormat="1" ht="21.75" customHeight="1" x14ac:dyDescent="0.3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 x14ac:dyDescent="0.3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1" s="5" customFormat="1" ht="62.25" customHeight="1" x14ac:dyDescent="0.3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5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3">
      <c r="A5" s="138" t="s">
        <v>22</v>
      </c>
      <c r="B5" s="144" t="s">
        <v>62</v>
      </c>
      <c r="C5" s="55" t="s">
        <v>60</v>
      </c>
      <c r="D5" s="35">
        <v>1</v>
      </c>
      <c r="E5" s="73">
        <v>772</v>
      </c>
      <c r="F5" s="73">
        <v>632</v>
      </c>
      <c r="G5" s="73">
        <v>608</v>
      </c>
      <c r="H5" s="81" t="s">
        <v>33</v>
      </c>
      <c r="I5" s="73">
        <v>164</v>
      </c>
      <c r="J5" s="73">
        <v>21</v>
      </c>
      <c r="K5" s="78">
        <f t="shared" ref="K5:K33" si="0">E5-F5</f>
        <v>140</v>
      </c>
    </row>
    <row r="6" spans="1:11" s="5" customFormat="1" ht="19.5" customHeight="1" x14ac:dyDescent="0.3">
      <c r="A6" s="139"/>
      <c r="B6" s="145"/>
      <c r="C6" s="55" t="s">
        <v>61</v>
      </c>
      <c r="D6" s="35">
        <v>2</v>
      </c>
      <c r="E6" s="73">
        <v>749</v>
      </c>
      <c r="F6" s="73">
        <v>691</v>
      </c>
      <c r="G6" s="73">
        <v>704</v>
      </c>
      <c r="H6" s="73">
        <v>141</v>
      </c>
      <c r="I6" s="73">
        <v>45</v>
      </c>
      <c r="J6" s="73"/>
      <c r="K6" s="78">
        <f t="shared" si="0"/>
        <v>58</v>
      </c>
    </row>
    <row r="7" spans="1:11" s="5" customFormat="1" ht="19.5" customHeight="1" x14ac:dyDescent="0.3">
      <c r="A7" s="139"/>
      <c r="B7" s="146"/>
      <c r="C7" s="55" t="s">
        <v>63</v>
      </c>
      <c r="D7" s="35">
        <v>3</v>
      </c>
      <c r="E7" s="73">
        <v>872</v>
      </c>
      <c r="F7" s="73">
        <v>843</v>
      </c>
      <c r="G7" s="73">
        <v>854</v>
      </c>
      <c r="H7" s="73">
        <v>168</v>
      </c>
      <c r="I7" s="73">
        <v>18</v>
      </c>
      <c r="J7" s="73">
        <v>1</v>
      </c>
      <c r="K7" s="78">
        <f t="shared" si="0"/>
        <v>29</v>
      </c>
    </row>
    <row r="8" spans="1:11" s="5" customFormat="1" ht="25.5" customHeight="1" x14ac:dyDescent="0.3">
      <c r="A8" s="139"/>
      <c r="B8" s="127" t="s">
        <v>95</v>
      </c>
      <c r="C8" s="128"/>
      <c r="D8" s="35">
        <v>4</v>
      </c>
      <c r="E8" s="73">
        <v>22</v>
      </c>
      <c r="F8" s="73">
        <v>20</v>
      </c>
      <c r="G8" s="73">
        <v>20</v>
      </c>
      <c r="H8" s="73"/>
      <c r="I8" s="73">
        <v>2</v>
      </c>
      <c r="J8" s="73"/>
      <c r="K8" s="78">
        <f t="shared" si="0"/>
        <v>2</v>
      </c>
    </row>
    <row r="9" spans="1:11" s="5" customFormat="1" ht="36" customHeight="1" x14ac:dyDescent="0.3">
      <c r="A9" s="139"/>
      <c r="B9" s="129" t="s">
        <v>80</v>
      </c>
      <c r="C9" s="130"/>
      <c r="D9" s="35">
        <v>5</v>
      </c>
      <c r="E9" s="85">
        <v>629</v>
      </c>
      <c r="F9" s="73">
        <v>626</v>
      </c>
      <c r="G9" s="73">
        <v>629</v>
      </c>
      <c r="H9" s="73">
        <v>496</v>
      </c>
      <c r="I9" s="73"/>
      <c r="J9" s="73"/>
      <c r="K9" s="78">
        <f t="shared" si="0"/>
        <v>3</v>
      </c>
    </row>
    <row r="10" spans="1:11" s="5" customFormat="1" ht="24" customHeight="1" x14ac:dyDescent="0.3">
      <c r="A10" s="139"/>
      <c r="B10" s="129" t="s">
        <v>82</v>
      </c>
      <c r="C10" s="130"/>
      <c r="D10" s="35">
        <v>6</v>
      </c>
      <c r="E10" s="85">
        <v>3717</v>
      </c>
      <c r="F10" s="73">
        <v>3717</v>
      </c>
      <c r="G10" s="73">
        <v>3717</v>
      </c>
      <c r="H10" s="73">
        <v>3403</v>
      </c>
      <c r="I10" s="73"/>
      <c r="J10" s="73"/>
      <c r="K10" s="78">
        <f t="shared" si="0"/>
        <v>0</v>
      </c>
    </row>
    <row r="11" spans="1:11" s="5" customFormat="1" ht="17.25" customHeight="1" x14ac:dyDescent="0.3">
      <c r="A11" s="139"/>
      <c r="B11" s="129" t="s">
        <v>76</v>
      </c>
      <c r="C11" s="130"/>
      <c r="D11" s="35">
        <v>7</v>
      </c>
      <c r="E11" s="85">
        <v>1</v>
      </c>
      <c r="F11" s="73">
        <v>1</v>
      </c>
      <c r="G11" s="73"/>
      <c r="H11" s="73"/>
      <c r="I11" s="73">
        <v>1</v>
      </c>
      <c r="J11" s="73"/>
      <c r="K11" s="78">
        <f t="shared" si="0"/>
        <v>0</v>
      </c>
    </row>
    <row r="12" spans="1:11" s="5" customFormat="1" ht="23.25" customHeight="1" x14ac:dyDescent="0.3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 x14ac:dyDescent="0.3">
      <c r="A13" s="139"/>
      <c r="B13" s="127" t="s">
        <v>106</v>
      </c>
      <c r="C13" s="128"/>
      <c r="D13" s="35">
        <v>9</v>
      </c>
      <c r="E13" s="77">
        <v>5</v>
      </c>
      <c r="F13" s="77">
        <v>5</v>
      </c>
      <c r="G13" s="77">
        <v>5</v>
      </c>
      <c r="H13" s="77">
        <v>5</v>
      </c>
      <c r="I13" s="77"/>
      <c r="J13" s="73"/>
      <c r="K13" s="78">
        <f t="shared" si="0"/>
        <v>0</v>
      </c>
    </row>
    <row r="14" spans="1:11" s="5" customFormat="1" ht="15.75" customHeight="1" x14ac:dyDescent="0.3">
      <c r="A14" s="140"/>
      <c r="B14" s="45" t="s">
        <v>20</v>
      </c>
      <c r="C14" s="9"/>
      <c r="D14" s="35">
        <v>10</v>
      </c>
      <c r="E14" s="74">
        <f t="shared" ref="E14:J14" si="1">SUM(E5:E13)</f>
        <v>6767</v>
      </c>
      <c r="F14" s="74">
        <f t="shared" si="1"/>
        <v>6535</v>
      </c>
      <c r="G14" s="74">
        <f t="shared" si="1"/>
        <v>6537</v>
      </c>
      <c r="H14" s="74">
        <f t="shared" si="1"/>
        <v>4213</v>
      </c>
      <c r="I14" s="74">
        <f t="shared" si="1"/>
        <v>230</v>
      </c>
      <c r="J14" s="74">
        <f t="shared" si="1"/>
        <v>22</v>
      </c>
      <c r="K14" s="78">
        <f t="shared" si="0"/>
        <v>232</v>
      </c>
    </row>
    <row r="15" spans="1:11" s="5" customFormat="1" ht="15.75" customHeight="1" x14ac:dyDescent="0.3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 x14ac:dyDescent="0.3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 x14ac:dyDescent="0.3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 x14ac:dyDescent="0.3">
      <c r="A18" s="167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 x14ac:dyDescent="0.35">
      <c r="A19" s="167"/>
      <c r="B19" s="124" t="s">
        <v>62</v>
      </c>
      <c r="C19" s="10" t="s">
        <v>65</v>
      </c>
      <c r="D19" s="35">
        <v>15</v>
      </c>
      <c r="E19" s="75">
        <v>2036</v>
      </c>
      <c r="F19" s="75">
        <v>1780</v>
      </c>
      <c r="G19" s="75">
        <v>1787</v>
      </c>
      <c r="H19" s="75">
        <v>663</v>
      </c>
      <c r="I19" s="75">
        <v>249</v>
      </c>
      <c r="J19" s="75"/>
      <c r="K19" s="78">
        <f t="shared" si="0"/>
        <v>256</v>
      </c>
    </row>
    <row r="20" spans="1:11" ht="18.75" customHeight="1" x14ac:dyDescent="0.35">
      <c r="A20" s="167"/>
      <c r="B20" s="125"/>
      <c r="C20" s="10" t="s">
        <v>61</v>
      </c>
      <c r="D20" s="35">
        <v>16</v>
      </c>
      <c r="E20" s="75">
        <v>858</v>
      </c>
      <c r="F20" s="75">
        <v>776</v>
      </c>
      <c r="G20" s="75">
        <v>791</v>
      </c>
      <c r="H20" s="75">
        <v>336</v>
      </c>
      <c r="I20" s="75">
        <v>67</v>
      </c>
      <c r="J20" s="75"/>
      <c r="K20" s="78">
        <f t="shared" si="0"/>
        <v>82</v>
      </c>
    </row>
    <row r="21" spans="1:11" ht="18.75" customHeight="1" x14ac:dyDescent="0.35">
      <c r="A21" s="167"/>
      <c r="B21" s="126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 x14ac:dyDescent="0.35">
      <c r="A22" s="167"/>
      <c r="B22" s="127" t="s">
        <v>95</v>
      </c>
      <c r="C22" s="128"/>
      <c r="D22" s="35">
        <v>18</v>
      </c>
      <c r="E22" s="75">
        <v>7</v>
      </c>
      <c r="F22" s="75">
        <v>6</v>
      </c>
      <c r="G22" s="75">
        <v>7</v>
      </c>
      <c r="H22" s="75"/>
      <c r="I22" s="75"/>
      <c r="J22" s="73"/>
      <c r="K22" s="78">
        <f t="shared" si="0"/>
        <v>1</v>
      </c>
    </row>
    <row r="23" spans="1:11" ht="18" customHeight="1" x14ac:dyDescent="0.35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 x14ac:dyDescent="0.35">
      <c r="A24" s="167"/>
      <c r="B24" s="131" t="s">
        <v>106</v>
      </c>
      <c r="C24" s="132"/>
      <c r="D24" s="35">
        <v>20</v>
      </c>
      <c r="E24" s="77">
        <v>14</v>
      </c>
      <c r="F24" s="77">
        <v>14</v>
      </c>
      <c r="G24" s="77">
        <v>14</v>
      </c>
      <c r="H24" s="77">
        <v>1</v>
      </c>
      <c r="I24" s="77"/>
      <c r="J24" s="77"/>
      <c r="K24" s="78">
        <f t="shared" si="0"/>
        <v>0</v>
      </c>
    </row>
    <row r="25" spans="1:11" ht="18.75" customHeight="1" x14ac:dyDescent="0.35">
      <c r="A25" s="167"/>
      <c r="B25" s="129" t="s">
        <v>116</v>
      </c>
      <c r="C25" s="130"/>
      <c r="D25" s="35">
        <v>21</v>
      </c>
      <c r="E25" s="75">
        <v>8</v>
      </c>
      <c r="F25" s="75">
        <v>8</v>
      </c>
      <c r="G25" s="75">
        <v>8</v>
      </c>
      <c r="H25" s="75">
        <v>6</v>
      </c>
      <c r="I25" s="75"/>
      <c r="J25" s="73"/>
      <c r="K25" s="78">
        <f t="shared" si="0"/>
        <v>0</v>
      </c>
    </row>
    <row r="26" spans="1:11" ht="15.75" customHeight="1" x14ac:dyDescent="0.35">
      <c r="A26" s="168"/>
      <c r="B26" s="9" t="s">
        <v>20</v>
      </c>
      <c r="C26" s="9"/>
      <c r="D26" s="35">
        <v>22</v>
      </c>
      <c r="E26" s="76">
        <f t="shared" ref="E26:J26" si="2">SUM(E15:E25)</f>
        <v>2923</v>
      </c>
      <c r="F26" s="76">
        <f t="shared" si="2"/>
        <v>2584</v>
      </c>
      <c r="G26" s="76">
        <f t="shared" si="2"/>
        <v>2607</v>
      </c>
      <c r="H26" s="76">
        <f t="shared" si="2"/>
        <v>1006</v>
      </c>
      <c r="I26" s="76">
        <f t="shared" si="2"/>
        <v>316</v>
      </c>
      <c r="J26" s="76">
        <f t="shared" si="2"/>
        <v>0</v>
      </c>
      <c r="K26" s="78">
        <f t="shared" si="0"/>
        <v>339</v>
      </c>
    </row>
    <row r="27" spans="1:11" ht="30" customHeight="1" x14ac:dyDescent="0.35">
      <c r="A27" s="165" t="s">
        <v>111</v>
      </c>
      <c r="B27" s="163" t="s">
        <v>113</v>
      </c>
      <c r="C27" s="163"/>
      <c r="D27" s="35">
        <v>23</v>
      </c>
      <c r="E27" s="90">
        <v>1072</v>
      </c>
      <c r="F27" s="90">
        <v>1022</v>
      </c>
      <c r="G27" s="90">
        <v>1027</v>
      </c>
      <c r="H27" s="90">
        <v>300</v>
      </c>
      <c r="I27" s="90">
        <v>45</v>
      </c>
      <c r="J27" s="73"/>
      <c r="K27" s="78">
        <f t="shared" si="0"/>
        <v>50</v>
      </c>
    </row>
    <row r="28" spans="1:11" ht="15.75" customHeight="1" x14ac:dyDescent="0.35">
      <c r="A28" s="165"/>
      <c r="B28" s="164" t="s">
        <v>25</v>
      </c>
      <c r="C28" s="164"/>
      <c r="D28" s="35">
        <v>24</v>
      </c>
      <c r="E28" s="91">
        <v>12</v>
      </c>
      <c r="F28" s="91">
        <v>9</v>
      </c>
      <c r="G28" s="91">
        <v>12</v>
      </c>
      <c r="H28" s="92" t="s">
        <v>33</v>
      </c>
      <c r="I28" s="91"/>
      <c r="J28" s="73"/>
      <c r="K28" s="78">
        <f t="shared" si="0"/>
        <v>3</v>
      </c>
    </row>
    <row r="29" spans="1:11" ht="15.75" customHeight="1" x14ac:dyDescent="0.35">
      <c r="A29" s="165"/>
      <c r="B29" s="163" t="s">
        <v>106</v>
      </c>
      <c r="C29" s="163"/>
      <c r="D29" s="35">
        <v>25</v>
      </c>
      <c r="E29" s="91">
        <v>9</v>
      </c>
      <c r="F29" s="91">
        <v>9</v>
      </c>
      <c r="G29" s="91">
        <v>9</v>
      </c>
      <c r="H29" s="92">
        <v>4</v>
      </c>
      <c r="I29" s="91"/>
      <c r="J29" s="73"/>
      <c r="K29" s="78">
        <f t="shared" si="0"/>
        <v>0</v>
      </c>
    </row>
    <row r="30" spans="1:11" ht="15.75" customHeight="1" x14ac:dyDescent="0.35">
      <c r="A30" s="165"/>
      <c r="B30" s="162" t="s">
        <v>116</v>
      </c>
      <c r="C30" s="162"/>
      <c r="D30" s="35">
        <v>26</v>
      </c>
      <c r="E30" s="91">
        <v>120</v>
      </c>
      <c r="F30" s="91">
        <v>120</v>
      </c>
      <c r="G30" s="91">
        <v>120</v>
      </c>
      <c r="H30" s="91">
        <v>97</v>
      </c>
      <c r="I30" s="91"/>
      <c r="J30" s="91"/>
      <c r="K30" s="78">
        <f t="shared" si="0"/>
        <v>0</v>
      </c>
    </row>
    <row r="31" spans="1:11" ht="15.75" customHeight="1" x14ac:dyDescent="0.35">
      <c r="A31" s="165"/>
      <c r="B31" s="162" t="s">
        <v>20</v>
      </c>
      <c r="C31" s="162"/>
      <c r="D31" s="35">
        <v>27</v>
      </c>
      <c r="E31" s="91">
        <f t="shared" ref="E31:J31" si="3">E27+E29+E30</f>
        <v>1201</v>
      </c>
      <c r="F31" s="91">
        <f t="shared" si="3"/>
        <v>1151</v>
      </c>
      <c r="G31" s="91">
        <f t="shared" si="3"/>
        <v>1156</v>
      </c>
      <c r="H31" s="92">
        <f t="shared" si="3"/>
        <v>401</v>
      </c>
      <c r="I31" s="91">
        <f t="shared" si="3"/>
        <v>45</v>
      </c>
      <c r="J31" s="73">
        <f t="shared" si="3"/>
        <v>0</v>
      </c>
      <c r="K31" s="78">
        <f t="shared" si="0"/>
        <v>50</v>
      </c>
    </row>
    <row r="32" spans="1:11" ht="26.25" customHeight="1" x14ac:dyDescent="0.35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x14ac:dyDescent="0.35">
      <c r="A33" s="135" t="s">
        <v>114</v>
      </c>
      <c r="B33" s="136"/>
      <c r="C33" s="137"/>
      <c r="D33" s="35">
        <v>29</v>
      </c>
      <c r="E33" s="89">
        <f t="shared" ref="E33:J33" si="4">E14+E26+E31+E32</f>
        <v>10891</v>
      </c>
      <c r="F33" s="89">
        <f t="shared" si="4"/>
        <v>10270</v>
      </c>
      <c r="G33" s="89">
        <f t="shared" si="4"/>
        <v>10300</v>
      </c>
      <c r="H33" s="89">
        <f>H14+H26+H31</f>
        <v>5620</v>
      </c>
      <c r="I33" s="89">
        <f t="shared" si="4"/>
        <v>591</v>
      </c>
      <c r="J33" s="89">
        <f t="shared" si="4"/>
        <v>22</v>
      </c>
      <c r="K33" s="78">
        <f t="shared" si="0"/>
        <v>621</v>
      </c>
    </row>
    <row r="34" spans="1:11" x14ac:dyDescent="0.35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39" firstPageNumber="2" orientation="portrait" useFirstPageNumber="1" r:id="rId1"/>
  <headerFooter>
    <oddFooter>&amp;R2&amp;C&amp;R2&amp;L26734018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3"/>
  <sheetViews>
    <sheetView zoomScaleNormal="100" zoomScaleSheetLayoutView="100" workbookViewId="0">
      <selection activeCell="A22" sqref="A22:A37"/>
    </sheetView>
  </sheetViews>
  <sheetFormatPr defaultColWidth="9.1796875" defaultRowHeight="12.5" x14ac:dyDescent="0.25"/>
  <cols>
    <col min="1" max="1" width="5.81640625" style="1" customWidth="1"/>
    <col min="2" max="2" width="8" style="1" customWidth="1"/>
    <col min="3" max="3" width="14.81640625" style="1" customWidth="1"/>
    <col min="4" max="4" width="20" style="1" customWidth="1"/>
    <col min="5" max="5" width="10.54296875" style="1" customWidth="1"/>
    <col min="6" max="9" width="10.453125" style="1" customWidth="1"/>
    <col min="10" max="16384" width="9.1796875" style="1"/>
  </cols>
  <sheetData>
    <row r="1" spans="1:10" ht="15" customHeight="1" x14ac:dyDescent="0.3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10" ht="29.25" customHeight="1" x14ac:dyDescent="0.25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10" ht="16.5" customHeight="1" x14ac:dyDescent="0.25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196</v>
      </c>
    </row>
    <row r="4" spans="1:10" ht="16.5" customHeight="1" x14ac:dyDescent="0.25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492</v>
      </c>
    </row>
    <row r="5" spans="1:10" ht="16.5" customHeight="1" x14ac:dyDescent="0.25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535</v>
      </c>
    </row>
    <row r="6" spans="1:10" ht="15" customHeight="1" x14ac:dyDescent="0.25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180</v>
      </c>
      <c r="J6" s="2"/>
    </row>
    <row r="7" spans="1:10" ht="15" customHeight="1" x14ac:dyDescent="0.25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129</v>
      </c>
      <c r="J7" s="2"/>
    </row>
    <row r="8" spans="1:10" ht="15" customHeight="1" x14ac:dyDescent="0.25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169</v>
      </c>
      <c r="J8" s="2"/>
    </row>
    <row r="9" spans="1:10" ht="15" customHeight="1" x14ac:dyDescent="0.25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233</v>
      </c>
      <c r="J9" s="2"/>
    </row>
    <row r="10" spans="1:10" ht="15" customHeight="1" x14ac:dyDescent="0.25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38</v>
      </c>
      <c r="J10" s="2"/>
    </row>
    <row r="11" spans="1:10" ht="15" customHeight="1" x14ac:dyDescent="0.25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 x14ac:dyDescent="0.25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6</v>
      </c>
      <c r="J12" s="2"/>
    </row>
    <row r="13" spans="1:10" ht="15" customHeight="1" x14ac:dyDescent="0.25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28</v>
      </c>
      <c r="J13" s="2"/>
    </row>
    <row r="14" spans="1:10" ht="15" customHeight="1" x14ac:dyDescent="0.25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14</v>
      </c>
      <c r="J14" s="2"/>
    </row>
    <row r="15" spans="1:10" ht="18" customHeight="1" x14ac:dyDescent="0.25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>
        <v>4</v>
      </c>
      <c r="J15" s="2"/>
    </row>
    <row r="16" spans="1:10" ht="18" customHeight="1" x14ac:dyDescent="0.25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>
        <v>7</v>
      </c>
      <c r="J16" s="2"/>
    </row>
    <row r="17" spans="1:10" ht="24" customHeight="1" x14ac:dyDescent="0.25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10</v>
      </c>
      <c r="J17" s="2"/>
    </row>
    <row r="18" spans="1:10" ht="15" customHeight="1" x14ac:dyDescent="0.25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325</v>
      </c>
      <c r="J18" s="2"/>
    </row>
    <row r="19" spans="1:10" ht="15" customHeight="1" x14ac:dyDescent="0.25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1580</v>
      </c>
      <c r="J19" s="2"/>
    </row>
    <row r="20" spans="1:10" ht="15" customHeight="1" x14ac:dyDescent="0.25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21</v>
      </c>
    </row>
    <row r="21" spans="1:10" ht="23.25" customHeight="1" x14ac:dyDescent="0.25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62</v>
      </c>
    </row>
    <row r="22" spans="1:10" ht="15" customHeight="1" x14ac:dyDescent="0.25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897</v>
      </c>
    </row>
    <row r="23" spans="1:10" ht="15" customHeight="1" x14ac:dyDescent="0.25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292</v>
      </c>
    </row>
    <row r="24" spans="1:10" ht="15" customHeight="1" x14ac:dyDescent="0.25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10" ht="15" customHeight="1" x14ac:dyDescent="0.25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536</v>
      </c>
    </row>
    <row r="26" spans="1:10" ht="15" customHeight="1" x14ac:dyDescent="0.25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323</v>
      </c>
    </row>
    <row r="27" spans="1:10" ht="15" customHeight="1" x14ac:dyDescent="0.25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10" ht="15" customHeight="1" x14ac:dyDescent="0.25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119</v>
      </c>
    </row>
    <row r="29" spans="1:10" ht="15" customHeight="1" x14ac:dyDescent="0.25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13</v>
      </c>
    </row>
    <row r="30" spans="1:10" ht="15" customHeight="1" x14ac:dyDescent="0.25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10" ht="15" customHeight="1" x14ac:dyDescent="0.25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2215</v>
      </c>
    </row>
    <row r="32" spans="1:10" ht="15" customHeight="1" x14ac:dyDescent="0.25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387</v>
      </c>
    </row>
    <row r="33" spans="1:9" ht="15" customHeight="1" x14ac:dyDescent="0.25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43</v>
      </c>
    </row>
    <row r="34" spans="1:9" ht="15" customHeight="1" x14ac:dyDescent="0.25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102</v>
      </c>
    </row>
    <row r="35" spans="1:9" ht="15" customHeight="1" x14ac:dyDescent="0.25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1089</v>
      </c>
    </row>
    <row r="36" spans="1:9" ht="15" customHeight="1" x14ac:dyDescent="0.25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487</v>
      </c>
    </row>
    <row r="37" spans="1:9" ht="37.5" customHeight="1" x14ac:dyDescent="0.25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108</v>
      </c>
    </row>
    <row r="38" spans="1:9" ht="15" customHeight="1" x14ac:dyDescent="0.25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541</v>
      </c>
    </row>
    <row r="39" spans="1:9" ht="15" customHeight="1" x14ac:dyDescent="0.25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255</v>
      </c>
    </row>
    <row r="40" spans="1:9" ht="15" customHeight="1" x14ac:dyDescent="0.25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45</v>
      </c>
    </row>
    <row r="41" spans="1:9" ht="14.25" customHeight="1" x14ac:dyDescent="0.25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 x14ac:dyDescent="0.3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40</v>
      </c>
    </row>
    <row r="43" spans="1:9" ht="14.25" customHeight="1" x14ac:dyDescent="0.3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26</v>
      </c>
    </row>
    <row r="44" spans="1:9" ht="30" customHeight="1" x14ac:dyDescent="0.25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ht="13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5" x14ac:dyDescent="0.3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 x14ac:dyDescent="0.25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 x14ac:dyDescent="0.25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 x14ac:dyDescent="0.25">
      <c r="A49" s="242" t="s">
        <v>117</v>
      </c>
      <c r="B49" s="242"/>
      <c r="C49" s="242"/>
      <c r="D49" s="242"/>
      <c r="E49" s="74">
        <f>E50+E52+E53</f>
        <v>9927</v>
      </c>
      <c r="F49" s="74">
        <f>F50+F52+F53</f>
        <v>340</v>
      </c>
      <c r="G49" s="74">
        <f>G50+G52+G53</f>
        <v>27</v>
      </c>
      <c r="H49" s="74">
        <f>H50+H52+H53</f>
        <v>6</v>
      </c>
      <c r="I49" s="74">
        <f>I50+I52+I53</f>
        <v>0</v>
      </c>
    </row>
    <row r="50" spans="1:9" ht="15" customHeight="1" x14ac:dyDescent="0.25">
      <c r="A50" s="185" t="s">
        <v>118</v>
      </c>
      <c r="B50" s="185"/>
      <c r="C50" s="185"/>
      <c r="D50" s="185"/>
      <c r="E50" s="82">
        <v>6278</v>
      </c>
      <c r="F50" s="82">
        <v>232</v>
      </c>
      <c r="G50" s="82">
        <v>22</v>
      </c>
      <c r="H50" s="82">
        <v>5</v>
      </c>
      <c r="I50" s="82"/>
    </row>
    <row r="51" spans="1:9" ht="30" customHeight="1" x14ac:dyDescent="0.25">
      <c r="A51" s="243" t="s">
        <v>119</v>
      </c>
      <c r="B51" s="243"/>
      <c r="C51" s="243"/>
      <c r="D51" s="243"/>
      <c r="E51" s="82">
        <v>3717</v>
      </c>
      <c r="F51" s="82"/>
      <c r="G51" s="82"/>
      <c r="H51" s="82"/>
      <c r="I51" s="82"/>
    </row>
    <row r="52" spans="1:9" ht="15" customHeight="1" x14ac:dyDescent="0.25">
      <c r="A52" s="185" t="s">
        <v>43</v>
      </c>
      <c r="B52" s="185"/>
      <c r="C52" s="185"/>
      <c r="D52" s="185"/>
      <c r="E52" s="82">
        <v>2495</v>
      </c>
      <c r="F52" s="82">
        <v>107</v>
      </c>
      <c r="G52" s="82">
        <v>5</v>
      </c>
      <c r="H52" s="82"/>
      <c r="I52" s="82"/>
    </row>
    <row r="53" spans="1:9" ht="15" customHeight="1" x14ac:dyDescent="0.25">
      <c r="A53" s="213" t="s">
        <v>45</v>
      </c>
      <c r="B53" s="213"/>
      <c r="C53" s="213"/>
      <c r="D53" s="213"/>
      <c r="E53" s="79">
        <v>1154</v>
      </c>
      <c r="F53" s="79">
        <v>1</v>
      </c>
      <c r="G53" s="79"/>
      <c r="H53" s="79">
        <v>1</v>
      </c>
      <c r="I53" s="79"/>
    </row>
    <row r="54" spans="1:9" ht="13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ht="13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ht="13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ht="13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ht="13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ht="13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ht="13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13" x14ac:dyDescent="0.3">
      <c r="A61" s="3"/>
      <c r="B61" s="3"/>
      <c r="C61" s="3"/>
      <c r="D61" s="3"/>
      <c r="E61" s="3"/>
      <c r="F61" s="3"/>
      <c r="G61" s="3"/>
      <c r="H61" s="3"/>
      <c r="I61" s="3"/>
    </row>
    <row r="62" spans="1:9" ht="13" x14ac:dyDescent="0.3">
      <c r="A62" s="3"/>
      <c r="B62" s="3"/>
      <c r="C62" s="3"/>
      <c r="D62" s="3"/>
      <c r="E62" s="3"/>
      <c r="F62" s="3"/>
      <c r="G62" s="3"/>
      <c r="H62" s="3"/>
      <c r="I62" s="3"/>
    </row>
    <row r="63" spans="1:9" ht="13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ht="13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ht="13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ht="13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ht="13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ht="13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ht="13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ht="13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ht="13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ht="13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ht="13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ht="13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ht="13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ht="13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ht="13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ht="13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ht="13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ht="13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ht="13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ht="13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ht="13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ht="13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ht="13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ht="13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ht="13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ht="13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ht="13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ht="13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ht="13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ht="13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ht="13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ht="13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ht="13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ht="13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ht="13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ht="13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ht="13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ht="13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" x14ac:dyDescent="0.3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" x14ac:dyDescent="0.3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" x14ac:dyDescent="0.3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" x14ac:dyDescent="0.3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" x14ac:dyDescent="0.3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" x14ac:dyDescent="0.3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" x14ac:dyDescent="0.3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" x14ac:dyDescent="0.3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" x14ac:dyDescent="0.3">
      <c r="A111" s="3"/>
    </row>
    <row r="112" spans="1:9" ht="13" x14ac:dyDescent="0.3">
      <c r="A112" s="3"/>
    </row>
    <row r="113" spans="1:1" ht="13" x14ac:dyDescent="0.3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36" firstPageNumber="3" orientation="portrait" useFirstPageNumber="1" r:id="rId1"/>
  <headerFooter>
    <oddFooter>&amp;R3&amp;C&amp;R3&amp;L26734018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/>
  </sheetViews>
  <sheetFormatPr defaultRowHeight="12.5" x14ac:dyDescent="0.25"/>
  <cols>
    <col min="1" max="1" width="4.7265625" customWidth="1"/>
    <col min="2" max="2" width="60.7265625" customWidth="1"/>
    <col min="3" max="3" width="8.7265625" customWidth="1"/>
    <col min="4" max="4" width="10.7265625" customWidth="1"/>
  </cols>
  <sheetData>
    <row r="1" spans="1:4" ht="18" customHeight="1" x14ac:dyDescent="0.3">
      <c r="A1" s="43" t="s">
        <v>79</v>
      </c>
      <c r="B1" s="44"/>
      <c r="C1" s="44"/>
      <c r="D1" s="44"/>
    </row>
    <row r="2" spans="1:4" ht="25.5" customHeight="1" x14ac:dyDescent="0.25">
      <c r="A2" s="172" t="s">
        <v>4</v>
      </c>
      <c r="B2" s="173"/>
      <c r="C2" s="12" t="s">
        <v>21</v>
      </c>
      <c r="D2" s="12" t="s">
        <v>5</v>
      </c>
    </row>
    <row r="3" spans="1:4" ht="29.25" customHeight="1" x14ac:dyDescent="0.25">
      <c r="A3" s="242" t="s">
        <v>100</v>
      </c>
      <c r="B3" s="242"/>
      <c r="C3" s="13">
        <v>1</v>
      </c>
      <c r="D3" s="87">
        <f>IF('розділ 1'!I33&lt;&gt;0,'розділ 1'!J33*100/'розділ 1'!I33,0)</f>
        <v>3.7225042301184432</v>
      </c>
    </row>
    <row r="4" spans="1:4" ht="16.5" customHeight="1" x14ac:dyDescent="0.25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9.5652173913043477</v>
      </c>
    </row>
    <row r="5" spans="1:4" ht="16.5" customHeight="1" x14ac:dyDescent="0.25">
      <c r="A5" s="258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 x14ac:dyDescent="0.25">
      <c r="A6" s="258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 x14ac:dyDescent="0.25">
      <c r="A7" s="242" t="s">
        <v>104</v>
      </c>
      <c r="B7" s="242"/>
      <c r="C7" s="13">
        <v>5</v>
      </c>
      <c r="D7" s="87">
        <f>IF('розділ 1'!F33&lt;&gt;0,'розділ 1'!G33*100/'розділ 1'!F33,0)</f>
        <v>100.29211295034079</v>
      </c>
    </row>
    <row r="8" spans="1:4" ht="16.5" customHeight="1" x14ac:dyDescent="0.25">
      <c r="A8" s="242" t="s">
        <v>35</v>
      </c>
      <c r="B8" s="242"/>
      <c r="C8" s="13">
        <v>6</v>
      </c>
      <c r="D8" s="84">
        <f>IF('розділ 2'!I43&lt;&gt;0,'розділ 1'!G33/'розділ 2'!I43,0)</f>
        <v>396.15384615384613</v>
      </c>
    </row>
    <row r="9" spans="1:4" ht="25.5" customHeight="1" x14ac:dyDescent="0.25">
      <c r="A9" s="242" t="s">
        <v>44</v>
      </c>
      <c r="B9" s="242"/>
      <c r="C9" s="13">
        <v>7</v>
      </c>
      <c r="D9" s="84">
        <f>IF('розділ 2'!I43&lt;&gt;0,'розділ 1'!E33/'розділ 2'!I43,0)</f>
        <v>418.88461538461536</v>
      </c>
    </row>
    <row r="10" spans="1:4" ht="16.5" customHeight="1" x14ac:dyDescent="0.25">
      <c r="A10" s="227" t="s">
        <v>29</v>
      </c>
      <c r="B10" s="229"/>
      <c r="C10" s="13">
        <v>8</v>
      </c>
      <c r="D10" s="80">
        <v>23</v>
      </c>
    </row>
    <row r="11" spans="1:4" ht="16.5" customHeight="1" x14ac:dyDescent="0.25">
      <c r="A11" s="255" t="s">
        <v>42</v>
      </c>
      <c r="B11" s="255"/>
      <c r="C11" s="13">
        <v>9</v>
      </c>
      <c r="D11" s="80">
        <v>14</v>
      </c>
    </row>
    <row r="12" spans="1:4" ht="16.5" customHeight="1" x14ac:dyDescent="0.25">
      <c r="A12" s="256" t="s">
        <v>120</v>
      </c>
      <c r="B12" s="256"/>
      <c r="C12" s="13">
        <v>10</v>
      </c>
      <c r="D12" s="95">
        <v>98</v>
      </c>
    </row>
    <row r="13" spans="1:4" ht="16.5" customHeight="1" x14ac:dyDescent="0.25">
      <c r="A13" s="256" t="s">
        <v>121</v>
      </c>
      <c r="B13" s="256"/>
      <c r="C13" s="13">
        <v>11</v>
      </c>
      <c r="D13" s="95">
        <v>9</v>
      </c>
    </row>
    <row r="14" spans="1:4" ht="16.5" customHeight="1" x14ac:dyDescent="0.25">
      <c r="A14" s="255" t="s">
        <v>43</v>
      </c>
      <c r="B14" s="255"/>
      <c r="C14" s="13">
        <v>12</v>
      </c>
      <c r="D14" s="80">
        <v>47</v>
      </c>
    </row>
    <row r="15" spans="1:4" ht="16.5" customHeight="1" x14ac:dyDescent="0.25">
      <c r="A15" s="255" t="s">
        <v>45</v>
      </c>
      <c r="B15" s="255"/>
      <c r="C15" s="13">
        <v>13</v>
      </c>
      <c r="D15" s="80">
        <v>17</v>
      </c>
    </row>
    <row r="16" spans="1:4" ht="15" customHeight="1" x14ac:dyDescent="0.25">
      <c r="A16" s="53"/>
      <c r="B16" s="53"/>
      <c r="C16" s="41"/>
      <c r="D16" s="41"/>
    </row>
    <row r="17" spans="1:5" ht="15" customHeight="1" x14ac:dyDescent="0.25">
      <c r="A17" s="53"/>
      <c r="B17" s="53"/>
      <c r="C17" s="41"/>
      <c r="D17" s="41"/>
    </row>
    <row r="18" spans="1:5" ht="15" customHeight="1" x14ac:dyDescent="0.25">
      <c r="A18" s="53"/>
      <c r="B18" s="53"/>
      <c r="C18" s="41"/>
      <c r="D18" s="41"/>
    </row>
    <row r="19" spans="1:5" ht="15.75" customHeight="1" x14ac:dyDescent="0.3">
      <c r="A19" s="253" t="s">
        <v>92</v>
      </c>
      <c r="B19" s="253"/>
      <c r="C19" s="250" t="s">
        <v>128</v>
      </c>
      <c r="D19" s="250"/>
      <c r="E19" s="65"/>
    </row>
    <row r="20" spans="1:5" ht="13" x14ac:dyDescent="0.3">
      <c r="A20" s="46"/>
      <c r="B20" s="68" t="s">
        <v>36</v>
      </c>
      <c r="C20" s="251" t="s">
        <v>37</v>
      </c>
      <c r="D20" s="251"/>
      <c r="E20" s="65"/>
    </row>
    <row r="21" spans="1:5" ht="13" x14ac:dyDescent="0.3">
      <c r="A21" s="46"/>
      <c r="B21" s="46"/>
      <c r="C21" s="66"/>
      <c r="D21" s="66"/>
      <c r="E21" s="65"/>
    </row>
    <row r="22" spans="1:5" ht="15.75" customHeight="1" x14ac:dyDescent="0.25">
      <c r="A22" s="47" t="s">
        <v>41</v>
      </c>
      <c r="B22" s="69"/>
      <c r="C22" s="254" t="s">
        <v>129</v>
      </c>
      <c r="D22" s="254"/>
      <c r="E22" s="67"/>
    </row>
    <row r="23" spans="1:5" ht="13" x14ac:dyDescent="0.3">
      <c r="A23" s="48"/>
      <c r="B23" s="68" t="s">
        <v>36</v>
      </c>
      <c r="C23" s="251" t="s">
        <v>37</v>
      </c>
      <c r="D23" s="251"/>
      <c r="E23" s="65"/>
    </row>
    <row r="24" spans="1:5" ht="13" x14ac:dyDescent="0.3">
      <c r="A24" s="49" t="s">
        <v>38</v>
      </c>
      <c r="B24" s="70"/>
      <c r="C24" s="252" t="s">
        <v>130</v>
      </c>
      <c r="D24" s="252"/>
      <c r="E24" s="66"/>
    </row>
    <row r="25" spans="1:5" ht="15.75" customHeight="1" x14ac:dyDescent="0.3">
      <c r="A25" s="50" t="s">
        <v>39</v>
      </c>
      <c r="B25" s="70"/>
      <c r="C25" s="248" t="s">
        <v>131</v>
      </c>
      <c r="D25" s="248"/>
      <c r="E25" s="66"/>
    </row>
    <row r="26" spans="1:5" ht="15.75" customHeight="1" x14ac:dyDescent="0.3">
      <c r="A26" s="49" t="s">
        <v>40</v>
      </c>
      <c r="B26" s="71"/>
      <c r="C26" s="248" t="s">
        <v>132</v>
      </c>
      <c r="D26" s="248"/>
    </row>
    <row r="28" spans="1:5" ht="12.75" customHeight="1" x14ac:dyDescent="0.25">
      <c r="C28" s="249" t="s">
        <v>133</v>
      </c>
      <c r="D28" s="249"/>
      <c r="E28" s="72"/>
    </row>
  </sheetData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3" bottom="1.3385826771653544" header="0.31496062992125984" footer="0.9055118110236221"/>
  <pageSetup paperSize="9" scale="15" firstPageNumber="4" orientation="portrait" useFirstPageNumber="1" r:id="rId1"/>
  <headerFooter>
    <oddFooter>&amp;R4&amp;C&amp;R4&amp;L26734018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2020-09-01T06:35:57Z</cp:lastPrinted>
  <dcterms:created xsi:type="dcterms:W3CDTF">2004-04-20T14:33:35Z</dcterms:created>
  <dcterms:modified xsi:type="dcterms:W3CDTF">2022-02-04T09:39:01Z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26734018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3.29.2.2737</vt:lpwstr>
  </property>
</Properties>
</file>