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TAT\ZVIT\ZVIT 2021_12\звіти -\"/>
    </mc:Choice>
  </mc:AlternateContent>
  <xr:revisionPtr revIDLastSave="0" documentId="8_{2A7C9EC5-EB36-4A70-BAC3-979F0B496560}" xr6:coauthVersionLast="36" xr6:coauthVersionMax="36" xr10:uidLastSave="{00000000-0000-0000-0000-000000000000}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<sst xmlns="http://schemas.openxmlformats.org/spreadsheetml/2006/main" count="154" uniqueCount="129">
  <si>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</si>
  <si>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</si>
  <si>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</si>
  <si>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</si>
  <si>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</si>
  <si>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</si>
  <si>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</si>
  <si>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</si>
  <si>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</si>
  <si>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</si>
  <si>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</si>
  <si>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</si>
  <si>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</si>
  <si>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</si>
  <si>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</si>
  <si>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</si>
  <si>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</si>
  <si>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</si>
  <si>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</si>
  <si>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</si>
  <si>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</si>
  <si>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</si>
  <si>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</si>
  <si>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</si>
  <si>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</si>
  <si>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</si>
  <si>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</si>
  <si>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</si>
  <si>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</si>
  <si>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</si>
  <si>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</si>
  <si>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</si>
  <si>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</si>
  <si>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</si>
  <si>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</si>
  <si>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</si>
  <si>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</si>
  <si>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</si>
  <si>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</si>
  <si>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</si>
  <si>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</si>
  <si>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</si>
  <si>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</si>
  <si>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</si>
  <si>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</si>
  <si>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</si>
  <si>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</si>
  <si>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</si>
  <si>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</si>
  <si>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</si>
  <si>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</si>
  <si>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</si>
  <si>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</si>
  <si>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</si>
  <si>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</si>
  <si>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</si>
  <si>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</si>
  <si>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</si>
  <si>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</si>
  <si>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</si>
  <si>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</si>
  <si>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</si>
  <si>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</si>
  <si>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</si>
  <si>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</si>
  <si>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</si>
  <si>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</si>
  <si>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</si>
  <si>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</si>
  <si>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</si>
  <si>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</si>
  <si>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</si>
  <si>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</si>
  <si>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</si>
  <si>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</si>
  <si>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</si>
  <si>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</si>
  <si>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</si>
  <si>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</si>
  <si>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</si>
  <si>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</si>
  <si>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</si>
  <si>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</si>
  <si>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</si>
  <si>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</si>
  <si>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</si>
  <si>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</si>
  <si>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</si>
  <si>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</si>
  <si>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</si>
  <si>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</si>
  <si>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</si>
  <si>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</si>
  <si>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</si>
  <si>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</si>
  <si>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</si>
  <si>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</si>
  <si>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</si>
  <si>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</si>
  <si>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</si>
  <si>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</si>
  <si>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</si>
  <si>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</si>
  <si>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</si>
  <si>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</si>
  <si>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</si>
  <si>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</si>
  <si>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</si>
  <si>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</si>
  <si>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</si>
  <si>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</si>
  <si>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</si>
  <si>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</si>
  <si>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</si>
  <si>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</si>
  <si>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</si>
  <si>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</si>
  <si>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</si>
  <si>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</si>
  <si>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Вінницький апеляційний суд</t>
  </si>
  <si>
    <t>21050. Вінницька область.м. Вінниця</t>
  </si>
  <si>
    <t>вул. Соборна</t>
  </si>
  <si>
    <t/>
  </si>
  <si>
    <t>Сергій МЕДВЕЦЬКИЙ</t>
  </si>
  <si>
    <t>Віктор ДЖАДАН</t>
  </si>
  <si>
    <t>(0432) 59-21-69</t>
  </si>
  <si>
    <t>(0432) 52-45-59</t>
  </si>
  <si>
    <t>inbox@vna.court.gov.ua</t>
  </si>
  <si>
    <t>05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</si>
</sst>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D5" sqref="D5:F5"/>
    </sheetView>
  </sheetViews>
  <sheetFormatPr defaultColWidth="9.1796875" defaultRowHeight="12.5" x14ac:dyDescent="0.25"/>
  <cols>
    <col min="1" max="1" width="1.1796875" style="1" customWidth="1"/>
    <col min="2" max="2" width="15.453125" style="1" customWidth="1"/>
    <col min="3" max="3" width="7.54296875" style="1" customWidth="1"/>
    <col min="4" max="4" width="17.453125" style="1" customWidth="1"/>
    <col min="5" max="5" width="15.453125" style="1" customWidth="1"/>
    <col min="6" max="6" width="18.26953125" style="1" customWidth="1"/>
    <col min="7" max="7" width="9.81640625" style="1" customWidth="1"/>
    <col min="8" max="8" width="17.7265625" style="1" customWidth="1"/>
    <col min="9" max="16384" width="9.1796875" style="1"/>
  </cols>
  <sheetData>
    <row r="1" spans="1:8" ht="13" customHeight="1" x14ac:dyDescent="0.3">
      <c r="E1" s="2" t="s">
        <v>21</v>
      </c>
    </row>
    <row r="3" spans="1:8" ht="35.25" customHeight="1" x14ac:dyDescent="0.25">
      <c r="B3" s="125" t="s">
        <v>39</v>
      </c>
      <c r="C3" s="125"/>
      <c r="D3" s="125"/>
      <c r="E3" s="125"/>
      <c r="F3" s="125"/>
      <c r="G3" s="125"/>
      <c r="H3" s="125"/>
    </row>
    <row r="4" spans="1:8" ht="19" customHeight="1" x14ac:dyDescent="0.35">
      <c r="B4" s="126"/>
      <c r="C4" s="126"/>
      <c r="D4" s="126"/>
      <c r="E4" s="126"/>
      <c r="F4" s="126"/>
      <c r="G4" s="126"/>
      <c r="H4" s="126"/>
    </row>
    <row r="5" spans="1:8" ht="19" customHeight="1" x14ac:dyDescent="0.35">
      <c r="B5" s="3"/>
      <c r="C5" s="3"/>
      <c r="D5" s="131" t="s">
        <v>118</v>
      </c>
      <c r="E5" s="131"/>
      <c r="F5" s="131"/>
      <c r="G5" s="3"/>
      <c r="H5" s="3"/>
    </row>
    <row r="6" spans="1:8" x14ac:dyDescent="0.25">
      <c r="E6" s="4" t="s">
        <v>22</v>
      </c>
    </row>
    <row r="7" spans="1:8" ht="13" customHeight="1" x14ac:dyDescent="0.25">
      <c r="E7" s="5"/>
      <c r="F7" s="6"/>
      <c r="G7" s="6"/>
      <c r="H7" s="6"/>
    </row>
    <row r="8" spans="1:8" ht="13" customHeight="1" x14ac:dyDescent="0.25">
      <c r="E8" s="5"/>
      <c r="F8" s="6"/>
      <c r="G8" s="6"/>
      <c r="H8" s="6"/>
    </row>
    <row r="9" spans="1:8" ht="13" customHeight="1" x14ac:dyDescent="0.25">
      <c r="B9" s="7"/>
      <c r="C9" s="7"/>
      <c r="D9" s="7"/>
      <c r="E9" s="7"/>
    </row>
    <row r="10" spans="1:8" ht="13" customHeight="1" x14ac:dyDescent="0.3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3" customHeight="1" x14ac:dyDescent="0.3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3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3">
      <c r="A13" s="8"/>
      <c r="B13" s="13"/>
      <c r="C13" s="14"/>
      <c r="D13" s="15"/>
      <c r="E13" s="16"/>
      <c r="G13" s="17" t="s">
        <v>26</v>
      </c>
    </row>
    <row r="14" spans="1:8" ht="12.75" customHeight="1" x14ac:dyDescent="0.3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3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5">
      <c r="A16" s="8"/>
      <c r="B16" s="35"/>
      <c r="C16" s="36"/>
      <c r="D16" s="37"/>
      <c r="E16" s="31"/>
    </row>
    <row r="17" spans="1:8" ht="12.75" customHeight="1" x14ac:dyDescent="0.25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3" customHeight="1" x14ac:dyDescent="0.25">
      <c r="A18" s="8"/>
      <c r="B18" s="107"/>
      <c r="C18" s="108"/>
      <c r="D18" s="109"/>
      <c r="E18" s="110"/>
      <c r="F18" s="132"/>
      <c r="G18" s="133"/>
      <c r="H18" s="133"/>
    </row>
    <row r="19" spans="1:8" ht="13" customHeight="1" x14ac:dyDescent="0.3">
      <c r="A19" s="8"/>
      <c r="B19" s="35"/>
      <c r="C19" s="36"/>
      <c r="D19" s="37"/>
      <c r="E19" s="31"/>
      <c r="F19" s="6"/>
      <c r="G19" s="17"/>
    </row>
    <row r="20" spans="1:8" ht="12.75" customHeight="1" x14ac:dyDescent="0.3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3">
      <c r="A21" s="8"/>
      <c r="B21" s="107"/>
      <c r="C21" s="108"/>
      <c r="D21" s="109"/>
      <c r="E21" s="110"/>
      <c r="F21" s="130"/>
      <c r="G21" s="130"/>
      <c r="H21" s="130"/>
    </row>
    <row r="22" spans="1:8" ht="13" customHeight="1" x14ac:dyDescent="0.3">
      <c r="A22" s="8"/>
      <c r="B22" s="10"/>
      <c r="C22" s="6"/>
      <c r="D22" s="8"/>
      <c r="E22" s="18"/>
      <c r="F22" s="23"/>
      <c r="G22" s="23"/>
      <c r="H22" s="23"/>
    </row>
    <row r="23" spans="1:8" ht="13" customHeight="1" x14ac:dyDescent="0.3">
      <c r="A23" s="8"/>
      <c r="B23" s="107" t="s">
        <v>28</v>
      </c>
      <c r="C23" s="108"/>
      <c r="D23" s="109"/>
      <c r="E23" s="16"/>
      <c r="F23" s="6"/>
      <c r="G23" s="17"/>
    </row>
    <row r="24" spans="1:8" ht="13" customHeight="1" x14ac:dyDescent="0.25">
      <c r="A24" s="8"/>
      <c r="B24" s="107" t="s">
        <v>49</v>
      </c>
      <c r="C24" s="108"/>
      <c r="D24" s="109"/>
      <c r="E24" s="16"/>
      <c r="F24" s="6"/>
    </row>
    <row r="25" spans="1:8" ht="13" customHeight="1" x14ac:dyDescent="0.25">
      <c r="B25" s="107" t="s">
        <v>29</v>
      </c>
      <c r="C25" s="108"/>
      <c r="D25" s="109"/>
      <c r="E25" s="16" t="s">
        <v>45</v>
      </c>
    </row>
    <row r="26" spans="1:8" ht="13" customHeight="1" x14ac:dyDescent="0.25">
      <c r="B26" s="122" t="s">
        <v>30</v>
      </c>
      <c r="C26" s="123"/>
      <c r="D26" s="124"/>
      <c r="E26" s="18" t="s">
        <v>31</v>
      </c>
    </row>
    <row r="27" spans="1:8" ht="13" customHeight="1" x14ac:dyDescent="0.25">
      <c r="B27" s="19"/>
      <c r="C27" s="20"/>
      <c r="D27" s="37"/>
      <c r="E27" s="11"/>
    </row>
    <row r="28" spans="1:8" ht="13" customHeight="1" x14ac:dyDescent="0.25">
      <c r="B28" s="107" t="s">
        <v>32</v>
      </c>
      <c r="C28" s="108"/>
      <c r="D28" s="109"/>
      <c r="E28" s="21" t="s">
        <v>46</v>
      </c>
    </row>
    <row r="29" spans="1:8" ht="13" customHeight="1" x14ac:dyDescent="0.25">
      <c r="B29" s="111"/>
      <c r="C29" s="112"/>
      <c r="D29" s="113"/>
      <c r="E29" s="32" t="s">
        <v>33</v>
      </c>
    </row>
    <row r="30" spans="1:8" ht="13" customHeight="1" x14ac:dyDescent="0.25">
      <c r="B30" s="6"/>
      <c r="C30" s="6"/>
      <c r="D30" s="6"/>
      <c r="E30" s="6"/>
    </row>
    <row r="31" spans="1:8" ht="13" customHeight="1" x14ac:dyDescent="0.25">
      <c r="B31" s="6"/>
      <c r="C31" s="6"/>
      <c r="D31" s="6"/>
      <c r="E31" s="6"/>
    </row>
    <row r="32" spans="1:8" ht="13" customHeight="1" x14ac:dyDescent="0.25">
      <c r="B32" s="6"/>
      <c r="C32" s="6"/>
      <c r="D32" s="6"/>
      <c r="E32" s="6"/>
    </row>
    <row r="34" spans="1:9" ht="13" customHeight="1" x14ac:dyDescent="0.25">
      <c r="B34" s="7"/>
      <c r="C34" s="7"/>
      <c r="D34" s="7"/>
      <c r="E34" s="7"/>
      <c r="F34" s="7"/>
      <c r="G34" s="7"/>
      <c r="H34" s="7"/>
    </row>
    <row r="35" spans="1:9" ht="13" customHeight="1" x14ac:dyDescent="0.3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3" customHeight="1" x14ac:dyDescent="0.25">
      <c r="A36" s="8"/>
      <c r="B36" s="10"/>
      <c r="C36" s="6"/>
      <c r="D36" s="6"/>
      <c r="E36" s="6"/>
      <c r="F36" s="6"/>
      <c r="G36" s="6"/>
      <c r="H36" s="8"/>
      <c r="I36" s="6"/>
    </row>
    <row r="37" spans="1:9" ht="13" customHeight="1" x14ac:dyDescent="0.3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3" customHeight="1" x14ac:dyDescent="0.25">
      <c r="A38" s="8"/>
      <c r="B38" s="10"/>
      <c r="C38" s="6"/>
      <c r="D38" s="26"/>
      <c r="E38" s="26"/>
      <c r="F38" s="26"/>
      <c r="G38" s="26"/>
      <c r="H38" s="29"/>
      <c r="I38" s="6"/>
    </row>
    <row r="39" spans="1:9" ht="13" customHeight="1" x14ac:dyDescent="0.3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3" customHeight="1" x14ac:dyDescent="0.25">
      <c r="A40" s="8"/>
      <c r="B40" s="10"/>
      <c r="C40" s="6"/>
      <c r="D40" s="6"/>
      <c r="E40" s="6"/>
      <c r="F40" s="6"/>
      <c r="G40" s="6"/>
      <c r="H40" s="8"/>
      <c r="I40" s="6"/>
    </row>
    <row r="41" spans="1:9" ht="13" customHeight="1" x14ac:dyDescent="0.25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5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3" customHeight="1" x14ac:dyDescent="0.25">
      <c r="A43" s="8"/>
      <c r="B43" s="10"/>
      <c r="C43" s="6"/>
      <c r="D43" s="6"/>
      <c r="E43" s="6"/>
      <c r="F43" s="6"/>
      <c r="G43" s="6"/>
      <c r="H43" s="8"/>
      <c r="I43" s="6"/>
    </row>
    <row r="44" spans="1:9" ht="13" customHeight="1" x14ac:dyDescent="0.25">
      <c r="A44" s="8"/>
      <c r="B44" s="101">
        <v>6</v>
      </c>
      <c r="C44" s="102"/>
      <c r="D44" s="102"/>
      <c r="E44" s="102"/>
      <c r="F44" s="102"/>
      <c r="G44" s="102"/>
      <c r="H44" s="103"/>
      <c r="I44" s="6"/>
    </row>
    <row r="45" spans="1:9" ht="13" customHeight="1" x14ac:dyDescent="0.25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3" customHeight="1" x14ac:dyDescent="0.25">
      <c r="A46" s="8"/>
      <c r="B46" s="24"/>
      <c r="C46" s="7"/>
      <c r="D46" s="7"/>
      <c r="E46" s="7"/>
      <c r="F46" s="7"/>
      <c r="G46" s="7"/>
      <c r="H46" s="25"/>
      <c r="I46" s="6"/>
    </row>
    <row r="47" spans="1:9" ht="13" customHeight="1" x14ac:dyDescent="0.25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&amp;C&amp;L188212D7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ColWidth="9.1796875" defaultRowHeight="11.5" x14ac:dyDescent="0.25"/>
  <cols>
    <col min="1" max="1" width="3.81640625" style="47" customWidth="1"/>
    <col min="2" max="2" width="70.453125" style="45" customWidth="1"/>
    <col min="3" max="3" width="16" style="45" customWidth="1"/>
    <col min="4" max="4" width="20.1796875" style="52" customWidth="1"/>
    <col min="5" max="5" width="16.7265625" style="52" customWidth="1"/>
    <col min="6" max="6" width="19.54296875" style="52" customWidth="1"/>
    <col min="7" max="7" width="13.81640625" style="45" customWidth="1"/>
    <col min="8" max="8" width="15.81640625" style="45" customWidth="1"/>
    <col min="9" max="9" width="14.7265625" style="45" customWidth="1"/>
    <col min="10" max="10" width="16.54296875" style="45" customWidth="1"/>
    <col min="11" max="11" width="14.1796875" style="45" customWidth="1"/>
    <col min="12" max="12" width="18.7265625" style="45" customWidth="1"/>
    <col min="13" max="16384" width="9.1796875" style="45"/>
  </cols>
  <sheetData>
    <row r="1" spans="1:12" ht="21.75" customHeight="1" x14ac:dyDescent="0.35">
      <c r="A1" s="44"/>
      <c r="B1" s="136" t="s">
        <v>20</v>
      </c>
      <c r="C1" s="136"/>
      <c r="D1" s="50"/>
      <c r="E1" s="50"/>
      <c r="F1" s="50"/>
    </row>
    <row r="2" spans="1:12" ht="61.5" customHeight="1" x14ac:dyDescent="0.25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5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5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5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5">
      <c r="A6" s="87">
        <v>1</v>
      </c>
      <c r="B6" s="89" t="s">
        <v>113</v>
      </c>
      <c r="C6" s="96">
        <f t="shared" ref="C6:L6" si="0">SUM(C7,C10,C13,C14,C15,C21,C24,C25,C18,C19,C20)</f>
        <v>1605</v>
      </c>
      <c r="D6" s="96">
        <f t="shared" si="0"/>
        <v>3468643.24</v>
      </c>
      <c r="E6" s="96">
        <f t="shared" si="0"/>
        <v>1445</v>
      </c>
      <c r="F6" s="96">
        <f t="shared" si="0"/>
        <v>3963047.8500000006</v>
      </c>
      <c r="G6" s="96">
        <f t="shared" si="0"/>
        <v>3</v>
      </c>
      <c r="H6" s="96">
        <f t="shared" si="0"/>
        <v>4313</v>
      </c>
      <c r="I6" s="96">
        <f t="shared" si="0"/>
        <v>17</v>
      </c>
      <c r="J6" s="96">
        <f t="shared" si="0"/>
        <v>41567.009999999995</v>
      </c>
      <c r="K6" s="96">
        <f t="shared" si="0"/>
        <v>182</v>
      </c>
      <c r="L6" s="96">
        <f t="shared" si="0"/>
        <v>252405.51</v>
      </c>
    </row>
    <row r="7" spans="1:12" ht="16.5" customHeight="1" x14ac:dyDescent="0.25">
      <c r="A7" s="87">
        <v>2</v>
      </c>
      <c r="B7" s="90" t="s">
        <v>74</v>
      </c>
      <c r="C7" s="97">
        <v>1</v>
      </c>
      <c r="D7" s="97">
        <v>4816.97</v>
      </c>
      <c r="E7" s="97"/>
      <c r="F7" s="97"/>
      <c r="G7" s="97"/>
      <c r="H7" s="97"/>
      <c r="I7" s="97">
        <v>1</v>
      </c>
      <c r="J7" s="97">
        <v>5657.77</v>
      </c>
      <c r="K7" s="97"/>
      <c r="L7" s="97"/>
    </row>
    <row r="8" spans="1:12" ht="16.5" customHeight="1" x14ac:dyDescent="0.25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 x14ac:dyDescent="0.25">
      <c r="A9" s="87">
        <v>4</v>
      </c>
      <c r="B9" s="91" t="s">
        <v>76</v>
      </c>
      <c r="C9" s="97">
        <v>1</v>
      </c>
      <c r="D9" s="97">
        <v>4816.97</v>
      </c>
      <c r="E9" s="97"/>
      <c r="F9" s="97"/>
      <c r="G9" s="97"/>
      <c r="H9" s="97"/>
      <c r="I9" s="97">
        <v>1</v>
      </c>
      <c r="J9" s="97">
        <v>5657.77</v>
      </c>
      <c r="K9" s="97"/>
      <c r="L9" s="97"/>
    </row>
    <row r="10" spans="1:12" ht="19.5" customHeight="1" x14ac:dyDescent="0.25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 x14ac:dyDescent="0.25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5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 x14ac:dyDescent="0.25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 x14ac:dyDescent="0.25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5">
      <c r="A15" s="87">
        <v>10</v>
      </c>
      <c r="B15" s="90" t="s">
        <v>103</v>
      </c>
      <c r="C15" s="97">
        <v>7</v>
      </c>
      <c r="D15" s="97">
        <v>4313</v>
      </c>
      <c r="E15" s="97">
        <v>6</v>
      </c>
      <c r="F15" s="97">
        <v>2405.3000000000002</v>
      </c>
      <c r="G15" s="97"/>
      <c r="H15" s="97"/>
      <c r="I15" s="97"/>
      <c r="J15" s="97"/>
      <c r="K15" s="97">
        <v>3</v>
      </c>
      <c r="L15" s="97">
        <v>908</v>
      </c>
    </row>
    <row r="16" spans="1:12" ht="21" customHeight="1" x14ac:dyDescent="0.25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113.5</v>
      </c>
      <c r="G16" s="97"/>
      <c r="H16" s="97"/>
      <c r="I16" s="97"/>
      <c r="J16" s="97"/>
      <c r="K16" s="97"/>
      <c r="L16" s="97"/>
    </row>
    <row r="17" spans="1:12" ht="21" customHeight="1" x14ac:dyDescent="0.25">
      <c r="A17" s="87">
        <v>12</v>
      </c>
      <c r="B17" s="91" t="s">
        <v>79</v>
      </c>
      <c r="C17" s="97">
        <v>6</v>
      </c>
      <c r="D17" s="97">
        <v>3178</v>
      </c>
      <c r="E17" s="97">
        <v>5</v>
      </c>
      <c r="F17" s="97">
        <v>2291.8000000000002</v>
      </c>
      <c r="G17" s="97"/>
      <c r="H17" s="97"/>
      <c r="I17" s="97"/>
      <c r="J17" s="97"/>
      <c r="K17" s="97">
        <v>3</v>
      </c>
      <c r="L17" s="97">
        <v>908</v>
      </c>
    </row>
    <row r="18" spans="1:12" ht="21" customHeight="1" x14ac:dyDescent="0.25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 x14ac:dyDescent="0.25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5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5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908</v>
      </c>
      <c r="E21" s="97">
        <f t="shared" si="1"/>
        <v>1</v>
      </c>
      <c r="F21" s="97">
        <f t="shared" si="1"/>
        <v>4228.8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5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4228.8</v>
      </c>
      <c r="G22" s="97"/>
      <c r="H22" s="97"/>
      <c r="I22" s="97"/>
      <c r="J22" s="97"/>
      <c r="K22" s="97"/>
      <c r="L22" s="97"/>
    </row>
    <row r="23" spans="1:12" ht="23.25" customHeight="1" x14ac:dyDescent="0.25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5">
      <c r="A24" s="87">
        <v>19</v>
      </c>
      <c r="B24" s="90" t="s">
        <v>106</v>
      </c>
      <c r="C24" s="97">
        <v>1095</v>
      </c>
      <c r="D24" s="97">
        <v>3031284.47</v>
      </c>
      <c r="E24" s="97">
        <v>985</v>
      </c>
      <c r="F24" s="97">
        <v>3523283.74</v>
      </c>
      <c r="G24" s="97">
        <v>2</v>
      </c>
      <c r="H24" s="97">
        <v>3859</v>
      </c>
      <c r="I24" s="97">
        <v>14</v>
      </c>
      <c r="J24" s="97">
        <v>35001.24</v>
      </c>
      <c r="K24" s="97">
        <v>134</v>
      </c>
      <c r="L24" s="97">
        <v>229251.51</v>
      </c>
    </row>
    <row r="25" spans="1:12" ht="31.5" customHeight="1" x14ac:dyDescent="0.25">
      <c r="A25" s="87">
        <v>20</v>
      </c>
      <c r="B25" s="90" t="s">
        <v>81</v>
      </c>
      <c r="C25" s="97">
        <v>501</v>
      </c>
      <c r="D25" s="97">
        <v>427320.8</v>
      </c>
      <c r="E25" s="97">
        <v>453</v>
      </c>
      <c r="F25" s="97">
        <v>433130.01</v>
      </c>
      <c r="G25" s="97">
        <v>1</v>
      </c>
      <c r="H25" s="97">
        <v>454</v>
      </c>
      <c r="I25" s="97">
        <v>2</v>
      </c>
      <c r="J25" s="97">
        <v>908</v>
      </c>
      <c r="K25" s="97">
        <v>45</v>
      </c>
      <c r="L25" s="97">
        <v>22246</v>
      </c>
    </row>
    <row r="26" spans="1:12" ht="20.25" customHeight="1" x14ac:dyDescent="0.25">
      <c r="A26" s="87">
        <v>21</v>
      </c>
      <c r="B26" s="91" t="s">
        <v>78</v>
      </c>
      <c r="C26" s="97">
        <v>111</v>
      </c>
      <c r="D26" s="97">
        <v>250330.6</v>
      </c>
      <c r="E26" s="97">
        <v>110</v>
      </c>
      <c r="F26" s="97">
        <v>260169.61</v>
      </c>
      <c r="G26" s="97"/>
      <c r="H26" s="97"/>
      <c r="I26" s="97"/>
      <c r="J26" s="97"/>
      <c r="K26" s="97">
        <v>1</v>
      </c>
      <c r="L26" s="97">
        <v>2270</v>
      </c>
    </row>
    <row r="27" spans="1:12" ht="20.25" customHeight="1" x14ac:dyDescent="0.25">
      <c r="A27" s="87">
        <v>22</v>
      </c>
      <c r="B27" s="91" t="s">
        <v>79</v>
      </c>
      <c r="C27" s="97">
        <v>390</v>
      </c>
      <c r="D27" s="97">
        <v>176990.2</v>
      </c>
      <c r="E27" s="97">
        <v>343</v>
      </c>
      <c r="F27" s="97">
        <v>172960.4</v>
      </c>
      <c r="G27" s="97">
        <v>1</v>
      </c>
      <c r="H27" s="97">
        <v>454</v>
      </c>
      <c r="I27" s="97">
        <v>2</v>
      </c>
      <c r="J27" s="97">
        <v>908</v>
      </c>
      <c r="K27" s="97">
        <v>44</v>
      </c>
      <c r="L27" s="97">
        <v>19976</v>
      </c>
    </row>
    <row r="28" spans="1:12" ht="14" x14ac:dyDescent="0.2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5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4" x14ac:dyDescent="0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4" x14ac:dyDescent="0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4" x14ac:dyDescent="0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0" x14ac:dyDescent="0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2" x14ac:dyDescent="0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8" x14ac:dyDescent="0.2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8" x14ac:dyDescent="0.2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4" x14ac:dyDescent="0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4" x14ac:dyDescent="0.2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5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5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5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5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5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5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5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5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5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5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5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5">
      <c r="A50" s="87">
        <v>45</v>
      </c>
      <c r="B50" s="89" t="s">
        <v>116</v>
      </c>
      <c r="C50" s="96">
        <f t="shared" ref="C50:L50" si="5">SUM(C51:C54)</f>
        <v>11</v>
      </c>
      <c r="D50" s="96">
        <f t="shared" si="5"/>
        <v>681</v>
      </c>
      <c r="E50" s="96">
        <f t="shared" si="5"/>
        <v>9</v>
      </c>
      <c r="F50" s="96">
        <f t="shared" si="5"/>
        <v>531.08000000000004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2</v>
      </c>
      <c r="L50" s="96">
        <f t="shared" si="5"/>
        <v>149.82</v>
      </c>
    </row>
    <row r="51" spans="1:12" ht="18.75" customHeight="1" x14ac:dyDescent="0.25">
      <c r="A51" s="87">
        <v>46</v>
      </c>
      <c r="B51" s="90" t="s">
        <v>9</v>
      </c>
      <c r="C51" s="97">
        <v>3</v>
      </c>
      <c r="D51" s="97">
        <v>136.19999999999999</v>
      </c>
      <c r="E51" s="97">
        <v>2</v>
      </c>
      <c r="F51" s="97">
        <v>54.48</v>
      </c>
      <c r="G51" s="97"/>
      <c r="H51" s="97"/>
      <c r="I51" s="97"/>
      <c r="J51" s="97"/>
      <c r="K51" s="97">
        <v>1</v>
      </c>
      <c r="L51" s="97">
        <v>81.72</v>
      </c>
    </row>
    <row r="52" spans="1:12" ht="27" customHeight="1" x14ac:dyDescent="0.25">
      <c r="A52" s="87">
        <v>47</v>
      </c>
      <c r="B52" s="90" t="s">
        <v>10</v>
      </c>
      <c r="C52" s="97">
        <v>8</v>
      </c>
      <c r="D52" s="97">
        <v>544.79999999999995</v>
      </c>
      <c r="E52" s="97">
        <v>7</v>
      </c>
      <c r="F52" s="97">
        <v>476.6</v>
      </c>
      <c r="G52" s="97"/>
      <c r="H52" s="97"/>
      <c r="I52" s="97"/>
      <c r="J52" s="97"/>
      <c r="K52" s="97">
        <v>1</v>
      </c>
      <c r="L52" s="97">
        <v>68.099999999999994</v>
      </c>
    </row>
    <row r="53" spans="1:12" ht="76.5" customHeight="1" x14ac:dyDescent="0.25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5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5">
      <c r="A55" s="87">
        <v>50</v>
      </c>
      <c r="B55" s="89" t="s">
        <v>108</v>
      </c>
      <c r="C55" s="96">
        <v>2</v>
      </c>
      <c r="D55" s="96">
        <v>908</v>
      </c>
      <c r="E55" s="96"/>
      <c r="F55" s="96"/>
      <c r="G55" s="96"/>
      <c r="H55" s="96"/>
      <c r="I55" s="96">
        <v>2</v>
      </c>
      <c r="J55" s="96">
        <v>908</v>
      </c>
      <c r="K55" s="97"/>
      <c r="L55" s="96"/>
    </row>
    <row r="56" spans="1:12" ht="14" x14ac:dyDescent="0.25">
      <c r="A56" s="87">
        <v>51</v>
      </c>
      <c r="B56" s="88" t="s">
        <v>117</v>
      </c>
      <c r="C56" s="96">
        <f t="shared" ref="C56:L56" si="6">SUM(C6,C28,C39,C50,C55)</f>
        <v>1618</v>
      </c>
      <c r="D56" s="96">
        <f t="shared" si="6"/>
        <v>3470232.24</v>
      </c>
      <c r="E56" s="96">
        <f t="shared" si="6"/>
        <v>1454</v>
      </c>
      <c r="F56" s="96">
        <f t="shared" si="6"/>
        <v>3963578.9300000006</v>
      </c>
      <c r="G56" s="96">
        <f t="shared" si="6"/>
        <v>3</v>
      </c>
      <c r="H56" s="96">
        <f t="shared" si="6"/>
        <v>4313</v>
      </c>
      <c r="I56" s="96">
        <f t="shared" si="6"/>
        <v>19</v>
      </c>
      <c r="J56" s="96">
        <f t="shared" si="6"/>
        <v>42475.009999999995</v>
      </c>
      <c r="K56" s="96">
        <f t="shared" si="6"/>
        <v>184</v>
      </c>
      <c r="L56" s="96">
        <f t="shared" si="6"/>
        <v>252555.33000000002</v>
      </c>
    </row>
    <row r="57" spans="1:12" x14ac:dyDescent="0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" x14ac:dyDescent="0.3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" x14ac:dyDescent="0.3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" x14ac:dyDescent="0.3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Вінницький апеляційний суд,_x000D_
 Початок періоду: 01.01.2021, Кінець періоду: 31.12.2021&amp;L188212D7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5" x14ac:dyDescent="0.25"/>
  <cols>
    <col min="1" max="1" width="4.7265625" customWidth="1"/>
    <col min="2" max="2" width="71.81640625" customWidth="1"/>
    <col min="3" max="3" width="15.453125" customWidth="1"/>
    <col min="4" max="4" width="17.54296875" customWidth="1"/>
    <col min="5" max="5" width="16" customWidth="1"/>
    <col min="6" max="6" width="17.1796875" customWidth="1"/>
  </cols>
  <sheetData>
    <row r="1" spans="1:6" ht="18.75" customHeight="1" x14ac:dyDescent="0.25">
      <c r="A1" s="62"/>
      <c r="B1" s="63" t="s">
        <v>97</v>
      </c>
      <c r="C1" s="63"/>
      <c r="D1" s="63"/>
      <c r="E1" s="62"/>
      <c r="F1" s="62"/>
    </row>
    <row r="2" spans="1:6" x14ac:dyDescent="0.25">
      <c r="A2" s="62"/>
      <c r="B2" s="64"/>
      <c r="C2" s="64"/>
      <c r="D2" s="64"/>
      <c r="E2" s="62"/>
      <c r="F2" s="62"/>
    </row>
    <row r="3" spans="1:6" ht="44.25" customHeight="1" x14ac:dyDescent="0.25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5">
      <c r="A4" s="67">
        <v>1</v>
      </c>
      <c r="B4" s="146" t="s">
        <v>60</v>
      </c>
      <c r="C4" s="147"/>
      <c r="D4" s="148"/>
      <c r="E4" s="93">
        <f>SUM(E5:E25)</f>
        <v>170</v>
      </c>
      <c r="F4" s="93">
        <f>SUM(F5:F25)</f>
        <v>209301.91999999995</v>
      </c>
    </row>
    <row r="5" spans="1:6" ht="20.25" customHeight="1" x14ac:dyDescent="0.25">
      <c r="A5" s="67">
        <v>2</v>
      </c>
      <c r="B5" s="149" t="s">
        <v>61</v>
      </c>
      <c r="C5" s="150"/>
      <c r="D5" s="151"/>
      <c r="E5" s="94">
        <v>17</v>
      </c>
      <c r="F5" s="95">
        <v>16722.599999999999</v>
      </c>
    </row>
    <row r="6" spans="1:6" ht="28.5" customHeight="1" x14ac:dyDescent="0.25">
      <c r="A6" s="67">
        <v>3</v>
      </c>
      <c r="B6" s="149" t="s">
        <v>62</v>
      </c>
      <c r="C6" s="150"/>
      <c r="D6" s="151"/>
      <c r="E6" s="94">
        <v>12</v>
      </c>
      <c r="F6" s="95">
        <v>26621.97</v>
      </c>
    </row>
    <row r="7" spans="1:6" ht="40.5" customHeight="1" x14ac:dyDescent="0.25">
      <c r="A7" s="67">
        <v>4</v>
      </c>
      <c r="B7" s="149" t="s">
        <v>98</v>
      </c>
      <c r="C7" s="150"/>
      <c r="D7" s="151"/>
      <c r="E7" s="94">
        <v>32</v>
      </c>
      <c r="F7" s="95">
        <v>33804.449999999997</v>
      </c>
    </row>
    <row r="8" spans="1:6" ht="41.25" customHeight="1" x14ac:dyDescent="0.25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5">
      <c r="A9" s="67">
        <v>6</v>
      </c>
      <c r="B9" s="149" t="s">
        <v>64</v>
      </c>
      <c r="C9" s="150"/>
      <c r="D9" s="151"/>
      <c r="E9" s="94">
        <v>2</v>
      </c>
      <c r="F9" s="95">
        <v>454</v>
      </c>
    </row>
    <row r="10" spans="1:6" ht="18" customHeight="1" x14ac:dyDescent="0.25">
      <c r="A10" s="67">
        <v>7</v>
      </c>
      <c r="B10" s="149" t="s">
        <v>65</v>
      </c>
      <c r="C10" s="150"/>
      <c r="D10" s="151"/>
      <c r="E10" s="94">
        <v>12</v>
      </c>
      <c r="F10" s="95">
        <v>25600</v>
      </c>
    </row>
    <row r="11" spans="1:6" ht="18.75" customHeight="1" x14ac:dyDescent="0.25">
      <c r="A11" s="67">
        <v>8</v>
      </c>
      <c r="B11" s="149" t="s">
        <v>66</v>
      </c>
      <c r="C11" s="150"/>
      <c r="D11" s="151"/>
      <c r="E11" s="94">
        <v>3</v>
      </c>
      <c r="F11" s="95">
        <v>3985.2</v>
      </c>
    </row>
    <row r="12" spans="1:6" ht="29.25" customHeight="1" x14ac:dyDescent="0.25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5">
      <c r="A13" s="67">
        <v>10</v>
      </c>
      <c r="B13" s="149" t="s">
        <v>99</v>
      </c>
      <c r="C13" s="150"/>
      <c r="D13" s="151"/>
      <c r="E13" s="94">
        <v>73</v>
      </c>
      <c r="F13" s="95">
        <v>83568.179999999993</v>
      </c>
    </row>
    <row r="14" spans="1:6" ht="21" customHeight="1" x14ac:dyDescent="0.25">
      <c r="A14" s="67">
        <v>11</v>
      </c>
      <c r="B14" s="149" t="s">
        <v>67</v>
      </c>
      <c r="C14" s="150"/>
      <c r="D14" s="151"/>
      <c r="E14" s="94">
        <v>5</v>
      </c>
      <c r="F14" s="95">
        <v>5448</v>
      </c>
    </row>
    <row r="15" spans="1:6" ht="20.25" customHeight="1" x14ac:dyDescent="0.25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5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5">
      <c r="A17" s="67">
        <v>14</v>
      </c>
      <c r="B17" s="149" t="s">
        <v>111</v>
      </c>
      <c r="C17" s="150"/>
      <c r="D17" s="151"/>
      <c r="E17" s="94">
        <v>13</v>
      </c>
      <c r="F17" s="95">
        <v>10827.52</v>
      </c>
    </row>
    <row r="18" spans="1:11" ht="27" customHeight="1" x14ac:dyDescent="0.25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5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5">
      <c r="A20" s="67">
        <v>17</v>
      </c>
      <c r="B20" s="149" t="s">
        <v>95</v>
      </c>
      <c r="C20" s="150"/>
      <c r="D20" s="151"/>
      <c r="E20" s="94">
        <v>1</v>
      </c>
      <c r="F20" s="95">
        <v>2270</v>
      </c>
    </row>
    <row r="21" spans="1:11" ht="30" customHeight="1" x14ac:dyDescent="0.25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5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5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5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5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5">
      <c r="A26" s="68"/>
      <c r="B26" s="68"/>
      <c r="C26" s="68"/>
      <c r="D26" s="68"/>
      <c r="E26" s="68"/>
      <c r="F26" s="68"/>
    </row>
    <row r="27" spans="1:11" ht="16.5" customHeight="1" x14ac:dyDescent="0.3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5" x14ac:dyDescent="0.3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" x14ac:dyDescent="0.3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" x14ac:dyDescent="0.3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3">
      <c r="A31" s="75"/>
      <c r="B31" s="38"/>
      <c r="C31" s="55"/>
      <c r="I31" s="77"/>
      <c r="J31" s="77"/>
      <c r="K31" s="78"/>
    </row>
    <row r="32" spans="1:11" ht="15" customHeight="1" x14ac:dyDescent="0.3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3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3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3" x14ac:dyDescent="0.3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Вінницький апеляційний суд,_x000D_
 Початок періоду: 01.01.2021, Кінець періоду: 31.12.2021&amp;L188212D7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Джадан Віктор</cp:lastModifiedBy>
  <cp:lastPrinted>2018-03-15T14:08:04Z</cp:lastPrinted>
  <dcterms:created xsi:type="dcterms:W3CDTF">2015-09-09T10:27:37Z</dcterms:created>
  <dcterms:modified xsi:type="dcterms:W3CDTF">2022-02-04T09:42:48Z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188212D7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