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<sst xmlns="http://schemas.openxmlformats.org/spreadsheetml/2006/main" count="4547" uniqueCount="2368">
  <si>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</si>
  <si>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</si>
  <si>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</si>
  <si>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</si>
  <si>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</si>
  <si>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</si>
  <si>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</si>
  <si>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</si>
  <si>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</si>
  <si>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</si>
  <si>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</si>
  <si>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</si>
  <si>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</si>
  <si>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</si>
  <si>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</si>
  <si>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</si>
  <si>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</si>
  <si>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</si>
  <si>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</si>
  <si>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</si>
  <si>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</si>
  <si>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</si>
  <si>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</si>
  <si>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</si>
  <si>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</si>
  <si>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</si>
  <si>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</si>
  <si>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</si>
  <si>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</si>
  <si>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</si>
  <si>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</si>
  <si>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</si>
  <si>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</si>
  <si>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</si>
  <si>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</si>
  <si>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</si>
  <si>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</si>
  <si>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</si>
  <si>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</si>
  <si>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</si>
  <si>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</si>
  <si>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</si>
  <si>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</si>
  <si>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</si>
  <si>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</si>
  <si>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</si>
  <si>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</si>
  <si>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</si>
  <si>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</si>
  <si>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</si>
  <si>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</si>
  <si>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</si>
  <si>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</si>
  <si>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</si>
  <si>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</si>
  <si>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</si>
  <si>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</si>
  <si>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</si>
  <si>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</si>
  <si>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</si>
  <si>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</si>
  <si>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</si>
  <si>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</si>
  <si>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</si>
  <si>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</si>
  <si>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</si>
  <si>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</si>
  <si>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</si>
  <si>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</si>
  <si>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</si>
  <si>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</si>
  <si>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</si>
  <si>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</si>
  <si>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</si>
  <si>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</si>
  <si>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</si>
  <si>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</si>
  <si>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</si>
  <si>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</si>
  <si>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</si>
  <si>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</si>
  <si>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</si>
  <si>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</si>
  <si>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</si>
  <si>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</si>
  <si>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</si>
  <si>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</si>
  <si>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</si>
  <si>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</si>
  <si>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</si>
  <si>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</si>
  <si>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</si>
  <si>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</si>
  <si>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</si>
  <si>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</si>
  <si>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</si>
  <si>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</si>
  <si>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</si>
  <si>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</si>
  <si>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</si>
  <si>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</si>
  <si>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</si>
  <si>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</si>
  <si>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</si>
  <si>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</si>
  <si>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</si>
  <si>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</si>
  <si>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</si>
  <si>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</si>
  <si>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</si>
  <si>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</si>
  <si>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</si>
  <si>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</si>
  <si>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</si>
  <si>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</si>
  <si>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</si>
  <si>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</si>
  <si>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</si>
  <si>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</si>
  <si>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</si>
  <si>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</si>
  <si>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</si>
  <si>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</si>
  <si>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</si>
  <si>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</si>
  <si>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</si>
  <si>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</si>
  <si>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</si>
  <si>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</si>
  <si>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</si>
  <si>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</si>
  <si>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</si>
  <si>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</si>
  <si>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</si>
  <si>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</si>
  <si>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</si>
  <si>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</si>
  <si>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</si>
  <si>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</si>
  <si>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</si>
  <si>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</si>
  <si>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</si>
  <si>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</si>
  <si>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</si>
  <si>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</si>
  <si>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</si>
  <si>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</si>
  <si>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</si>
  <si>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</si>
  <si>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</si>
  <si>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</si>
  <si>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</si>
  <si>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</si>
  <si>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</si>
  <si>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</si>
  <si>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</si>
  <si>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</si>
  <si>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</si>
  <si>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</si>
  <si>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</si>
  <si>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</si>
  <si>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</si>
  <si>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</si>
  <si>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</si>
  <si>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</si>
  <si>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</si>
  <si>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</si>
  <si>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</si>
  <si>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</si>
  <si>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</si>
  <si>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</si>
  <si>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</si>
  <si>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</si>
  <si>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</si>
  <si>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</si>
  <si>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</si>
  <si>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</si>
  <si>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</si>
  <si>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</si>
  <si>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</si>
  <si>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</si>
  <si>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</si>
  <si>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</si>
  <si>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</si>
  <si>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</si>
  <si>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</si>
  <si>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</si>
  <si>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</si>
  <si>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</si>
  <si>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</si>
  <si>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</si>
  <si>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</si>
  <si>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</si>
  <si>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</si>
  <si>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</si>
  <si>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</si>
  <si>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</si>
  <si>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</si>
  <si>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</si>
  <si>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</si>
  <si>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</si>
  <si>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</si>
  <si>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</si>
  <si>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</si>
  <si>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</si>
  <si>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</si>
  <si>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</si>
  <si>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</si>
  <si>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</si>
  <si>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</si>
  <si>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</si>
  <si>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</si>
  <si>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</si>
  <si>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</si>
  <si>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</si>
  <si>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</si>
  <si>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</si>
  <si>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</si>
  <si>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</si>
  <si>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</si>
  <si>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</si>
  <si>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</si>
  <si>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</si>
  <si>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</si>
  <si>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</si>
  <si>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</si>
  <si>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</si>
  <si>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</si>
  <si>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</si>
  <si>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</si>
  <si>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</si>
  <si>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</si>
  <si>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</si>
  <si>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</si>
  <si>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</si>
  <si>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</si>
  <si>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</si>
  <si>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</si>
  <si>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</si>
  <si>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</si>
  <si>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</si>
  <si>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</si>
  <si>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</si>
  <si>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</si>
  <si>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</si>
  <si>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</si>
  <si>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</si>
  <si>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</si>
  <si>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</si>
  <si>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</si>
  <si>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</si>
  <si>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</si>
  <si>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</si>
  <si>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</si>
  <si>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</si>
  <si>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</si>
  <si>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</si>
  <si>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</si>
  <si>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</si>
  <si>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</si>
  <si>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</si>
  <si>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</si>
  <si>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</si>
  <si>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</si>
  <si>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</si>
  <si>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</si>
  <si>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</si>
  <si>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</si>
  <si>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</si>
  <si>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</si>
  <si>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</si>
  <si>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</si>
  <si>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</si>
  <si>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</si>
  <si>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</si>
  <si>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</si>
  <si>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</si>
  <si>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</si>
  <si>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</si>
  <si>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</si>
  <si>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</si>
  <si>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</si>
  <si>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</si>
  <si>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</si>
  <si>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</si>
  <si>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</si>
  <si>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</si>
  <si>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</si>
  <si>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</si>
  <si>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</si>
  <si>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</si>
  <si>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</si>
  <si>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</si>
  <si>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</si>
  <si>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</si>
  <si>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</si>
  <si>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</si>
  <si>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</si>
  <si>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</si>
  <si>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</si>
  <si>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</si>
  <si>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</si>
  <si>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</si>
  <si>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</si>
  <si>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</si>
  <si>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</si>
  <si>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</si>
  <si>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</si>
  <si>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</si>
  <si>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</si>
  <si>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</si>
  <si>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</si>
  <si>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</si>
  <si>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</si>
  <si>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</si>
  <si>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</si>
  <si>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</si>
  <si>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</si>
  <si>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</si>
  <si>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</si>
  <si>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</si>
  <si>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</si>
  <si>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</si>
  <si>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</si>
  <si>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</si>
  <si>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</si>
  <si>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</si>
  <si>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</si>
  <si>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</si>
  <si>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</si>
  <si>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</si>
  <si>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</si>
  <si>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</si>
  <si>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</si>
  <si>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</si>
  <si>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</si>
  <si>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</si>
  <si>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</si>
  <si>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</si>
  <si>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</si>
  <si>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</si>
  <si>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</si>
  <si>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</si>
  <si>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</si>
  <si>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</si>
  <si>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</si>
  <si>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</si>
  <si>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</si>
  <si>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</si>
  <si>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</si>
  <si>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</si>
  <si>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</si>
  <si>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</si>
  <si>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</si>
  <si>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</si>
  <si>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</si>
  <si>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</si>
  <si>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</si>
  <si>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</si>
  <si>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</si>
  <si>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</si>
  <si>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</si>
  <si>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</si>
  <si>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</si>
  <si>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</si>
  <si>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</si>
  <si>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</si>
  <si>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</si>
  <si>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</si>
  <si>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</si>
  <si>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</si>
  <si>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</si>
  <si>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</si>
  <si>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</si>
  <si>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</si>
  <si>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</si>
  <si>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</si>
  <si>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</si>
  <si>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</si>
  <si>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</si>
  <si>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</si>
  <si>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</si>
  <si>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</si>
  <si>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</si>
  <si>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</si>
  <si>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</si>
  <si>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</si>
  <si>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</si>
  <si>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</si>
  <si>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</si>
  <si>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</si>
  <si>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</si>
  <si>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</si>
  <si>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</si>
  <si>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</si>
  <si>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</si>
  <si>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</si>
  <si>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</si>
  <si>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</si>
  <si>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</si>
  <si>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</si>
  <si>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</si>
  <si>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</si>
  <si>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</si>
  <si>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</si>
  <si>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</si>
  <si>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</si>
  <si>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</si>
  <si>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</si>
  <si>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</si>
  <si>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</si>
  <si>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</si>
  <si>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</si>
  <si>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</si>
  <si>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</si>
  <si>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</si>
  <si>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</si>
  <si>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</si>
  <si>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</si>
  <si>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</si>
  <si>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</si>
  <si>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</si>
  <si>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</si>
  <si>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</si>
  <si>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</si>
  <si>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</si>
  <si>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</si>
  <si>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</si>
  <si>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</si>
  <si>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</si>
  <si>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</si>
  <si>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</si>
  <si>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</si>
  <si>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</si>
  <si>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</si>
  <si>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</si>
  <si>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</si>
  <si>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</si>
  <si>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</si>
  <si>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</si>
  <si>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</si>
  <si>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</si>
  <si>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</si>
  <si>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</si>
  <si>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</si>
  <si>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</si>
  <si>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</si>
  <si>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</si>
  <si>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</si>
  <si>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</si>
  <si>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</si>
  <si>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</si>
  <si>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</si>
  <si>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</si>
  <si>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</si>
  <si>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</si>
  <si>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</si>
  <si>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</si>
  <si>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</si>
  <si>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</si>
  <si>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</si>
  <si>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</si>
  <si>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</si>
  <si>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</si>
  <si>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</si>
  <si>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</si>
  <si>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</si>
  <si>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</si>
  <si>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</si>
  <si>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</si>
  <si>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</si>
  <si>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</si>
  <si>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</si>
  <si>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</si>
  <si>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</si>
  <si>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</si>
  <si>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</si>
  <si>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</si>
  <si>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</si>
  <si>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</si>
  <si>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</si>
  <si>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</si>
  <si>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</si>
  <si>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</si>
  <si>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</si>
  <si>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</si>
  <si>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</si>
  <si>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</si>
  <si>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</si>
  <si>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</si>
  <si>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</si>
  <si>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</si>
  <si>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</si>
  <si>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</si>
  <si>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</si>
  <si>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</si>
  <si>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</si>
  <si>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</si>
  <si>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</si>
  <si>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</si>
  <si>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</si>
  <si>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</si>
  <si>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</si>
  <si>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</si>
  <si>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</si>
  <si>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</si>
  <si>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</si>
  <si>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</si>
  <si>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</si>
  <si>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</si>
  <si>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</si>
  <si>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</si>
  <si>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</si>
  <si>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</si>
  <si>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</si>
  <si>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</si>
  <si>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</si>
  <si>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</si>
  <si>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</si>
  <si>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</si>
  <si>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</si>
  <si>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</si>
  <si>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</si>
  <si>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</si>
  <si>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</si>
  <si>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</si>
  <si>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</si>
  <si>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</si>
  <si>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</si>
  <si>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</si>
  <si>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</si>
  <si>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</si>
  <si>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</si>
  <si>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</si>
  <si>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</si>
  <si>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</si>
  <si>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</si>
  <si>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</si>
  <si>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</si>
  <si>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</si>
  <si>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</si>
  <si>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</si>
  <si>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</si>
  <si>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</si>
  <si>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</si>
  <si>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</si>
  <si>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</si>
  <si>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</si>
  <si>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</si>
  <si>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</si>
  <si>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</si>
  <si>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</si>
  <si>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</si>
  <si>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</si>
  <si>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</si>
  <si>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</si>
  <si>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</si>
  <si>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</si>
  <si>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</si>
  <si>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</si>
  <si>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</si>
  <si>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</si>
  <si>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</si>
  <si>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</si>
  <si>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</si>
  <si>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</si>
  <si>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</si>
  <si>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</si>
  <si>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</si>
  <si>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</si>
  <si>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</si>
  <si>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</si>
  <si>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</si>
  <si>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</si>
  <si>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</si>
  <si>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</si>
  <si>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</si>
  <si>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</si>
  <si>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</si>
  <si>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</si>
  <si>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</si>
  <si>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</si>
  <si>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</si>
  <si>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</si>
  <si>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</si>
  <si>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</si>
  <si>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</si>
  <si>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</si>
  <si>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</si>
  <si>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</si>
  <si>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</si>
  <si>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</si>
  <si>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</si>
  <si>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</si>
  <si>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</si>
  <si>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</si>
  <si>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</si>
  <si>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</si>
  <si>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</si>
  <si>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</si>
  <si>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</si>
  <si>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</si>
  <si>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</si>
  <si>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</si>
  <si>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</si>
  <si>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</si>
  <si>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</si>
  <si>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</si>
  <si>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</si>
  <si>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</si>
  <si>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</si>
  <si>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</si>
  <si>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</si>
  <si>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</si>
  <si>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</si>
  <si>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</si>
  <si>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</si>
  <si>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</si>
  <si>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</si>
  <si>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</si>
  <si>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</si>
  <si>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</si>
  <si>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</si>
  <si>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</si>
  <si>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</si>
  <si>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</si>
  <si>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</si>
  <si>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</si>
  <si>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</si>
  <si>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</si>
  <si>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</si>
  <si>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</si>
  <si>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</si>
  <si>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</si>
  <si>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</si>
  <si>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</si>
  <si>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</si>
  <si>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</si>
  <si>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</si>
  <si>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</si>
  <si>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</si>
  <si>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</si>
  <si>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</si>
  <si>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</si>
  <si>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</si>
  <si>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</si>
  <si>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</si>
  <si>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</si>
  <si>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</si>
  <si>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</si>
  <si>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</si>
  <si>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</si>
  <si>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</si>
  <si>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</si>
  <si>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</si>
  <si>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</si>
  <si>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</si>
  <si>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</si>
  <si>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</si>
  <si>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</si>
  <si>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</si>
  <si>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</si>
  <si>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</si>
  <si>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</si>
  <si>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</si>
  <si>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</si>
  <si>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</si>
  <si>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</si>
  <si>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</si>
  <si>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</si>
  <si>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</si>
  <si>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</si>
  <si>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</si>
  <si>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</si>
  <si>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</si>
  <si>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</si>
  <si>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</si>
  <si>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</si>
  <si>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</si>
  <si>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</si>
  <si>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</si>
  <si>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</si>
  <si>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</si>
  <si>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</si>
  <si>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</si>
  <si>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</si>
  <si>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</si>
  <si>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</si>
  <si>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</si>
  <si>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</si>
  <si>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</si>
  <si>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</si>
  <si>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</si>
  <si>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</si>
  <si>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</si>
  <si>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</si>
  <si>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</si>
  <si>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</si>
  <si>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</si>
  <si>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</si>
  <si>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</si>
  <si>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</si>
  <si>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</si>
  <si>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</si>
  <si>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</si>
  <si>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</si>
  <si>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</si>
  <si>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</si>
  <si>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</si>
  <si>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</si>
  <si>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</si>
  <si>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</si>
  <si>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</si>
  <si>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</si>
  <si>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</si>
  <si>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</si>
  <si>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</si>
  <si>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</si>
  <si>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</si>
  <si>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</si>
  <si>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</si>
  <si>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</si>
  <si>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</si>
  <si>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</si>
  <si>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</si>
  <si>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</si>
  <si>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</si>
  <si>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</si>
  <si>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</si>
  <si>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</si>
  <si>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</si>
  <si>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</si>
  <si>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</si>
  <si>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</si>
  <si>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</si>
  <si>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</si>
  <si>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</si>
  <si>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</si>
  <si>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</si>
  <si>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</si>
  <si>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</si>
  <si>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</si>
  <si>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</si>
  <si>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</si>
  <si>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</si>
  <si>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</si>
  <si>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</si>
  <si>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</si>
  <si>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</si>
  <si>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</si>
  <si>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</si>
  <si>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</si>
  <si>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</si>
  <si>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</si>
  <si>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</si>
  <si>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</si>
  <si>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</si>
  <si>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</si>
  <si>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</si>
  <si>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</si>
  <si>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</si>
  <si>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</si>
  <si>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</si>
  <si>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</si>
  <si>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</si>
  <si>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</si>
  <si>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</si>
  <si>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</si>
  <si>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</si>
  <si>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</si>
  <si>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</si>
  <si>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</si>
  <si>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</si>
  <si>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</si>
  <si>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</si>
  <si>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</si>
  <si>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</si>
  <si>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</si>
  <si>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</si>
  <si>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</si>
  <si>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</si>
  <si>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</si>
  <si>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</si>
  <si>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</si>
  <si>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</si>
  <si>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</si>
  <si>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</si>
  <si>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</si>
  <si>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</si>
  <si>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</si>
  <si>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</si>
  <si>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</si>
  <si>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</si>
  <si>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</si>
  <si>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</si>
  <si>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</si>
  <si>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</si>
  <si>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</si>
  <si>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</si>
  <si>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</si>
  <si>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</si>
  <si>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</si>
  <si>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</si>
  <si>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</si>
  <si>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</si>
  <si>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</si>
  <si>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</si>
  <si>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</si>
  <si>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</si>
  <si>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</si>
  <si>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</si>
  <si>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</si>
  <si>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</si>
  <si>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</si>
  <si>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</si>
  <si>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</si>
  <si>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</si>
  <si>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</si>
  <si>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</si>
  <si>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</si>
  <si>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</si>
  <si>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</si>
  <si>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</si>
  <si>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</si>
  <si>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</si>
  <si>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</si>
  <si>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</si>
  <si>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</si>
  <si>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</si>
  <si>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</si>
  <si>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</si>
  <si>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</si>
  <si>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</si>
  <si>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</si>
  <si>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</si>
  <si>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</si>
  <si>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</si>
  <si>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</si>
  <si>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</si>
  <si>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</si>
  <si>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</si>
  <si>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</si>
  <si>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</si>
  <si>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</si>
  <si>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</si>
  <si>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</si>
  <si>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</si>
  <si>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</si>
  <si>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</si>
  <si>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</si>
  <si>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</si>
  <si>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</si>
  <si>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</si>
  <si>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</si>
  <si>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</si>
  <si>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</si>
  <si>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</si>
  <si>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</si>
  <si>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</si>
  <si>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</si>
  <si>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</si>
  <si>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</si>
  <si>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</si>
  <si>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</si>
  <si>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</si>
  <si>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</si>
  <si>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</si>
  <si>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</si>
  <si>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</si>
  <si>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</si>
  <si>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</si>
  <si>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</si>
  <si>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</si>
  <si>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</si>
  <si>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</si>
  <si>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</si>
  <si>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</si>
  <si>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</si>
  <si>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</si>
  <si>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</si>
  <si>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</si>
  <si>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</si>
  <si>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</si>
  <si>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</si>
  <si>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</si>
  <si>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</si>
  <si>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</si>
  <si>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</si>
  <si>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</si>
  <si>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</si>
  <si>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</si>
  <si>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</si>
  <si>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</si>
  <si>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</si>
  <si>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</si>
  <si>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</si>
  <si>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</si>
  <si>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</si>
  <si>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</si>
  <si>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</si>
  <si>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</si>
  <si>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</si>
  <si>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</si>
  <si>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</si>
  <si>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</si>
  <si>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</si>
  <si>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</si>
  <si>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</si>
  <si>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</si>
  <si>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</si>
  <si>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</si>
  <si>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</si>
  <si>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</si>
  <si>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</si>
  <si>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</si>
  <si>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</si>
  <si>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</si>
  <si>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</si>
  <si>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</si>
  <si>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</si>
  <si>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</si>
  <si>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</si>
  <si>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</si>
  <si>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</si>
  <si>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</si>
  <si>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</si>
  <si>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</si>
  <si>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</si>
  <si>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</si>
  <si>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</si>
  <si>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</si>
  <si>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</si>
  <si>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</si>
  <si>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</si>
  <si>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</si>
  <si>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</si>
  <si>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</si>
  <si>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</si>
  <si>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</si>
  <si>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</si>
  <si>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</si>
  <si>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</si>
  <si>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</si>
  <si>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</si>
  <si>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</si>
  <si>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</si>
  <si>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</si>
  <si>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</si>
  <si>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</si>
  <si>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</si>
  <si>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</si>
  <si>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</si>
  <si>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</si>
  <si>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</si>
  <si>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</si>
  <si>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</si>
  <si>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</si>
  <si>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</si>
  <si>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</si>
  <si>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</si>
  <si>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</si>
  <si>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</si>
  <si>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</si>
  <si>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</si>
  <si>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</si>
  <si>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</si>
  <si>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</si>
  <si>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</si>
  <si>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</si>
  <si>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</si>
  <si>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</si>
  <si>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</si>
  <si>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</si>
  <si>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</si>
  <si>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</si>
  <si>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</si>
  <si>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</si>
  <si>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</si>
  <si>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</si>
  <si>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</si>
  <si>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</si>
  <si>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</si>
  <si>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</si>
  <si>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</si>
  <si>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</si>
  <si>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</si>
  <si>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</si>
  <si>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</si>
  <si>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</si>
  <si>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</si>
  <si>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</si>
  <si>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</si>
  <si>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</si>
  <si>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</si>
  <si>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</si>
  <si>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</si>
  <si>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</si>
  <si>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</si>
  <si>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</si>
  <si>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</si>
  <si>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</si>
  <si>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</si>
  <si>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</si>
  <si>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</si>
  <si>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</si>
  <si>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</si>
  <si>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</si>
  <si>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</si>
  <si>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</si>
  <si>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</si>
  <si>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</si>
  <si>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</si>
  <si>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</si>
  <si>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</si>
  <si>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</si>
  <si>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</si>
  <si>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</si>
  <si>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</si>
  <si>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</si>
  <si>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</si>
  <si>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</si>
  <si>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</si>
  <si>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</si>
  <si>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</si>
  <si>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</si>
  <si>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</si>
  <si>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</si>
  <si>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</si>
  <si>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</si>
  <si>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</si>
  <si>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</si>
  <si>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</si>
  <si>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</si>
  <si>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</si>
  <si>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</si>
  <si>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</si>
  <si>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</si>
  <si>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</si>
  <si>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</si>
  <si>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</si>
  <si>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</si>
  <si>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</si>
  <si>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</si>
  <si>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</si>
  <si>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</si>
  <si>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</si>
  <si>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</si>
  <si>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</si>
  <si>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</si>
  <si>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</si>
  <si>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</si>
  <si>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</si>
  <si>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</si>
  <si>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</si>
  <si>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</si>
  <si>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</si>
  <si>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</si>
  <si>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</si>
  <si>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</si>
  <si>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</si>
  <si>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</si>
  <si>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</si>
  <si>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</si>
  <si>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</si>
  <si>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</si>
  <si>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</si>
  <si>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</si>
  <si>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</si>
  <si>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</si>
  <si>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</si>
  <si>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</si>
  <si>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</si>
  <si>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</si>
  <si>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</si>
  <si>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</si>
  <si>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</si>
  <si>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</si>
  <si>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</si>
  <si>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</si>
  <si>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</si>
  <si>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</si>
  <si>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</si>
  <si>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</si>
  <si>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</si>
  <si>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</si>
  <si>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</si>
  <si>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</si>
  <si>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</si>
  <si>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</si>
  <si>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</si>
  <si>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</si>
  <si>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</si>
  <si>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</si>
  <si>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</si>
  <si>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</si>
  <si>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</si>
  <si>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</si>
  <si>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</si>
  <si>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</si>
  <si>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</si>
  <si>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</si>
  <si>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</si>
  <si>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</si>
  <si>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</si>
  <si>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</si>
  <si>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</si>
  <si>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</si>
  <si>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</si>
  <si>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</si>
  <si>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</si>
  <si>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</si>
  <si>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</si>
  <si>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</si>
  <si>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</si>
  <si>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</si>
  <si>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</si>
  <si>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</si>
  <si>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</si>
  <si>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</si>
  <si>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</si>
  <si>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</si>
  <si>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</si>
  <si>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</si>
  <si>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</si>
  <si>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</si>
  <si>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</si>
  <si>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</si>
  <si>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</si>
  <si>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</si>
  <si>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</si>
  <si>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</si>
  <si>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</si>
  <si>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</si>
  <si>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</si>
  <si>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</si>
  <si>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</si>
  <si>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</si>
  <si>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</si>
  <si>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</si>
  <si>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</si>
  <si>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</si>
  <si>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</si>
  <si>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</si>
  <si>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</si>
  <si>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</si>
  <si>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</si>
  <si>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</si>
  <si>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</si>
  <si>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</si>
  <si>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</si>
  <si>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</si>
  <si>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</si>
  <si>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</si>
  <si>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</si>
  <si>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</si>
  <si>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</si>
  <si>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</si>
  <si>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</si>
  <si>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</si>
  <si>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</si>
  <si>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</si>
  <si>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</si>
  <si>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</si>
  <si>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</si>
  <si>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</si>
  <si>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</si>
  <si>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</si>
  <si>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</si>
  <si>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</si>
  <si>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</si>
  <si>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</si>
  <si>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</si>
  <si>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</si>
  <si>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</si>
  <si>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</si>
  <si>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</si>
  <si>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</si>
  <si>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</si>
  <si>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</si>
  <si>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</si>
  <si>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</si>
  <si>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</si>
  <si>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</si>
  <si>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</si>
  <si>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</si>
  <si>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</si>
  <si>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</si>
  <si>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</si>
  <si>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</si>
  <si>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</si>
  <si>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</si>
  <si>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</si>
  <si>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</si>
  <si>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</si>
  <si>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</si>
  <si>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</si>
  <si>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</si>
  <si>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</si>
  <si>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</si>
  <si>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</si>
  <si>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</si>
  <si>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</si>
  <si>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</si>
  <si>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</si>
  <si>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</si>
  <si>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</si>
  <si>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</si>
  <si>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</si>
  <si>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</si>
  <si>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</si>
  <si>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</si>
  <si>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</si>
  <si>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</si>
  <si>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</si>
  <si>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</si>
  <si>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</si>
  <si>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</si>
  <si>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</si>
  <si>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</si>
  <si>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</si>
  <si>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</si>
  <si>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</si>
  <si>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</si>
  <si>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</si>
  <si>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</si>
  <si>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</si>
  <si>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</si>
  <si>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</si>
  <si>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</si>
  <si>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</si>
  <si>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</si>
  <si>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</si>
  <si>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</si>
  <si>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</si>
  <si>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</si>
  <si>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</si>
  <si>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</si>
  <si>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</si>
  <si>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</si>
  <si>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</si>
  <si>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</si>
  <si>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</si>
  <si>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</si>
  <si>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</si>
  <si>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</si>
  <si>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</si>
  <si>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</si>
  <si>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</si>
  <si>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</si>
  <si>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</si>
  <si>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</si>
  <si>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</si>
  <si>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</si>
  <si>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</si>
  <si>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</si>
  <si>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</si>
  <si>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</si>
  <si>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</si>
  <si>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</si>
  <si>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</si>
  <si>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</si>
  <si>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</si>
  <si>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</si>
  <si>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</si>
  <si>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</si>
  <si>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</si>
  <si>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</si>
  <si>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</si>
  <si>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</si>
  <si>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</si>
  <si>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</si>
  <si>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</si>
  <si>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</si>
  <si>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</si>
  <si>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</si>
  <si>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</si>
  <si>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</si>
  <si>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</si>
  <si>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</si>
  <si>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</si>
  <si>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</si>
  <si>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</si>
  <si>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</si>
  <si>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</si>
  <si>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</si>
  <si>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</si>
  <si>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</si>
  <si>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</si>
  <si>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</si>
  <si>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</si>
  <si>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</si>
  <si>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</si>
  <si>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</si>
  <si>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</si>
  <si>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</si>
  <si>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</si>
  <si>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</si>
  <si>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</si>
  <si>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</si>
  <si>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</si>
  <si>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</si>
  <si>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</si>
  <si>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</si>
  <si>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</si>
  <si>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</si>
  <si>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</si>
  <si>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</si>
  <si>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</si>
  <si>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</si>
  <si>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</si>
  <si>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</si>
  <si>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</si>
  <si>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</si>
  <si>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</si>
  <si>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</si>
  <si>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</si>
  <si>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</si>
  <si>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</si>
  <si>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</si>
  <si>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</si>
  <si>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</si>
  <si>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</si>
  <si>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</si>
  <si>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</si>
  <si>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</si>
  <si>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</si>
  <si>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</si>
  <si>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</si>
  <si>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</si>
  <si>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</si>
  <si>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</si>
  <si>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</si>
  <si>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</si>
  <si>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</si>
  <si>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</si>
  <si>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</si>
  <si>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</si>
  <si>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</si>
  <si>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</si>
  <si>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</si>
  <si>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</si>
  <si>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</si>
  <si>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</si>
  <si>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</si>
  <si>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</si>
  <si>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</si>
  <si>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</si>
  <si>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</si>
  <si>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</si>
  <si>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</si>
  <si>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</si>
  <si>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</si>
  <si>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</si>
  <si>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</si>
  <si>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</si>
  <si>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</si>
  <si>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</si>
  <si>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</si>
  <si>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</si>
  <si>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</si>
  <si>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</si>
  <si>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</si>
  <si>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</si>
  <si>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</si>
  <si>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</si>
  <si>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</si>
  <si>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</si>
  <si>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</si>
  <si>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</si>
  <si>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</si>
  <si>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</si>
  <si>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</si>
  <si>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</si>
  <si>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</si>
  <si>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</si>
  <si>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</si>
  <si>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</si>
  <si>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</si>
  <si>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</si>
  <si>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</si>
  <si>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</si>
  <si>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</si>
  <si>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</si>
  <si>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</si>
  <si>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</si>
  <si>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</si>
  <si>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</si>
  <si>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</si>
  <si>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</si>
  <si>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</si>
  <si>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</si>
  <si>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</si>
  <si>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</si>
  <si>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</si>
  <si>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</si>
  <si>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</si>
  <si>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</si>
  <si>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</si>
  <si>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</si>
  <si>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</si>
  <si>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</si>
  <si>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</si>
  <si>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</si>
  <si>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</si>
  <si>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</si>
  <si>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</si>
  <si>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</si>
  <si>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</si>
  <si>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</si>
  <si>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</si>
  <si>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</si>
  <si>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</si>
  <si>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</si>
  <si>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</si>
  <si>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</si>
  <si>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</si>
  <si>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</si>
  <si>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</si>
  <si>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</si>
  <si>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</si>
  <si>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</si>
  <si>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</si>
  <si>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</si>
  <si>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</si>
  <si>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</si>
  <si>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</si>
  <si>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</si>
  <si>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</si>
  <si>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</si>
  <si>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</si>
  <si>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</si>
  <si>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</si>
  <si>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</si>
  <si>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</si>
  <si>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</si>
  <si>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</si>
  <si>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</si>
  <si>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</si>
  <si>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</si>
  <si>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</si>
  <si>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</si>
  <si>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</si>
  <si>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</si>
  <si>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</si>
  <si>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</si>
  <si>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</si>
  <si>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</si>
  <si>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</si>
  <si>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</si>
  <si>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</si>
  <si>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</si>
  <si>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</si>
  <si>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</si>
  <si>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</si>
  <si>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</si>
  <si>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</si>
  <si>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</si>
  <si>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</si>
  <si>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</si>
  <si>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</si>
  <si>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</si>
  <si>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</si>
  <si>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</si>
  <si>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</si>
  <si>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</si>
  <si>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</si>
  <si>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</si>
  <si>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</si>
  <si>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</si>
  <si>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</si>
  <si>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</si>
  <si>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</si>
  <si>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</si>
  <si>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</si>
  <si>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</si>
  <si>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</si>
  <si>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</si>
  <si>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</si>
  <si>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</si>
  <si>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</si>
  <si>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</si>
  <si>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</si>
  <si>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</si>
  <si>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</si>
  <si>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</si>
  <si>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</si>
  <si>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</si>
  <si>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</si>
  <si>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</si>
  <si>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</si>
  <si>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</si>
  <si>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</si>
  <si>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</si>
  <si>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</si>
  <si>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</si>
  <si>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</si>
  <si>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</si>
  <si>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</si>
  <si>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</si>
  <si>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</si>
  <si>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</si>
  <si>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</si>
  <si>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</si>
  <si>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</si>
  <si>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</si>
  <si>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</si>
  <si>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</si>
  <si>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</si>
  <si>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</si>
  <si>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</si>
  <si>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</si>
  <si>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</si>
  <si>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</si>
  <si>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</si>
  <si>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</si>
  <si>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</si>
  <si>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</si>
  <si>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</si>
  <si>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</si>
  <si>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</si>
  <si>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</si>
  <si>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</si>
  <si>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</si>
  <si>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</si>
  <si>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</si>
  <si>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</si>
  <si>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</si>
  <si>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</si>
  <si>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</si>
  <si>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</si>
  <si>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</si>
  <si>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</si>
  <si>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</si>
  <si>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</si>
  <si>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</si>
  <si>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</si>
  <si>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</si>
  <si>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</si>
  <si>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</si>
  <si>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</si>
  <si>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</si>
  <si>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</si>
  <si>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</si>
  <si>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</si>
  <si>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</si>
  <si>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</si>
  <si>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</si>
  <si>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</si>
  <si>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</si>
  <si>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</si>
  <si>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</si>
  <si>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</si>
  <si>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</si>
  <si>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</si>
  <si>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</si>
  <si>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</si>
  <si>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</si>
  <si>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</si>
  <si>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</si>
  <si>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</si>
  <si>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</si>
  <si>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</si>
  <si>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</si>
  <si>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</si>
  <si>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</si>
  <si>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</si>
  <si>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</si>
  <si>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</si>
  <si>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</si>
  <si>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</si>
  <si>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</si>
  <si>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</si>
  <si>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</si>
  <si>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</si>
  <si>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</si>
  <si>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</si>
  <si>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</si>
  <si>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</si>
  <si>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</si>
  <si>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</si>
  <si>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</si>
  <si>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</si>
  <si>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</si>
  <si>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</si>
  <si>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</si>
  <si>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</si>
  <si>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</si>
  <si>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</si>
  <si>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</si>
  <si>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</si>
  <si>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</si>
  <si>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</si>
  <si>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</si>
  <si>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</si>
  <si>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</si>
  <si>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</si>
  <si>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</si>
  <si>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</si>
  <si>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</si>
  <si>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</si>
  <si>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</si>
  <si>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</si>
  <si>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</si>
  <si>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</si>
  <si>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</si>
  <si>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</si>
  <si>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</si>
  <si>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</si>
  <si>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</si>
  <si>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</si>
  <si>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</si>
  <si>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</si>
  <si>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</si>
  <si>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</si>
  <si>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</si>
  <si>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</si>
  <si>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</si>
  <si>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</si>
  <si>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</si>
  <si>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</si>
  <si>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</si>
  <si>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</si>
  <si>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</si>
  <si>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</si>
  <si>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</si>
  <si>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</si>
  <si>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</si>
  <si>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</si>
  <si>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</si>
  <si>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</si>
  <si>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</si>
  <si>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</si>
  <si>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</si>
  <si>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</si>
  <si>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</si>
  <si>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</si>
  <si>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</si>
  <si>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</si>
  <si>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</si>
  <si>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</si>
  <si>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</si>
  <si>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</si>
  <si>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</si>
  <si>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</si>
  <si>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</si>
  <si>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</si>
  <si>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</si>
  <si>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</si>
  <si>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</si>
  <si>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</si>
  <si>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</si>
  <si>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</si>
  <si>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</si>
  <si>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</si>
  <si>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</si>
  <si>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</si>
  <si>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</si>
  <si>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</si>
  <si>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</si>
  <si>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</si>
  <si>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</si>
  <si>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</si>
  <si>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</si>
  <si>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</si>
  <si>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</si>
  <si>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</si>
  <si>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</si>
  <si>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</si>
  <si>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</si>
  <si>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</si>
  <si>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</si>
  <si>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</si>
  <si>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</si>
  <si>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</si>
  <si>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</si>
  <si>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</si>
  <si>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</si>
  <si>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</si>
  <si>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</si>
  <si>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</si>
  <si>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</si>
  <si>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</si>
  <si>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</si>
  <si>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</si>
  <si>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</si>
  <si>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</si>
  <si>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</si>
  <si>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</si>
  <si>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</si>
  <si>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</si>
  <si>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</si>
  <si>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</si>
  <si>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</si>
  <si>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</si>
  <si>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</si>
  <si>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</si>
  <si>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</si>
  <si>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</si>
  <si>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</si>
  <si>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</si>
  <si>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</si>
  <si>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</si>
  <si>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</si>
  <si>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</si>
  <si>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</si>
  <si>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</si>
  <si>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</si>
  <si>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</si>
  <si>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</si>
  <si>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</si>
  <si>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</si>
  <si>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</si>
  <si>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</si>
  <si>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</si>
  <si>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</si>
  <si>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</si>
  <si>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</si>
  <si>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</si>
  <si>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</si>
  <si>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</si>
  <si>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</si>
  <si>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</si>
  <si>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</si>
  <si>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</si>
  <si>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</si>
  <si>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</si>
  <si>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</si>
  <si>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</si>
  <si>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</si>
  <si>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</si>
  <si>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</si>
  <si>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</si>
  <si>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</si>
  <si>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</si>
  <si>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</si>
  <si>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</si>
  <si>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</si>
  <si>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</si>
  <si>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</si>
  <si>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</si>
  <si>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</si>
  <si>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</si>
  <si>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</si>
  <si>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</si>
  <si>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</si>
  <si>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</si>
  <si>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</si>
  <si>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</si>
  <si>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</si>
  <si>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</si>
  <si>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</si>
  <si>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</si>
  <si>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</si>
  <si>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</si>
  <si>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</si>
  <si>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</si>
  <si>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</si>
  <si>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</si>
  <si>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</si>
  <si>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</si>
  <si>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</si>
  <si>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</si>
  <si>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</si>
  <si>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</si>
  <si>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</si>
  <si>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</si>
  <si>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</si>
  <si>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</si>
  <si>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</si>
  <si>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</si>
  <si>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</si>
  <si>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</si>
  <si>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</si>
  <si>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</si>
  <si>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</si>
  <si>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</si>
  <si>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</si>
  <si>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</si>
  <si>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</si>
  <si>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</si>
  <si>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</si>
  <si>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</si>
  <si>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</si>
  <si>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</si>
  <si>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</si>
  <si>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</si>
  <si>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</si>
  <si>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</si>
  <si>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</si>
  <si>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</si>
  <si>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</si>
  <si>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</si>
  <si>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</si>
  <si>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</si>
  <si>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</si>
  <si>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</si>
  <si>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</si>
  <si>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</si>
  <si>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</si>
  <si>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</si>
  <si>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</si>
  <si>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</si>
  <si>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</si>
  <si>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</si>
  <si>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</si>
  <si>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</si>
  <si>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</si>
  <si>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</si>
  <si>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</si>
  <si>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</si>
  <si>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</si>
  <si>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</si>
  <si>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</si>
  <si>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</si>
  <si>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</si>
  <si>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</si>
  <si>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</si>
  <si>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</si>
  <si>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</si>
  <si>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</si>
  <si>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</si>
  <si>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</si>
  <si>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</si>
  <si>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</si>
  <si>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</si>
  <si>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</si>
  <si>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</si>
  <si>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</si>
  <si>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</si>
  <si>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</si>
  <si>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</si>
  <si>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</si>
  <si>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</si>
  <si>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</si>
  <si>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</si>
  <si>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</si>
  <si>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</si>
  <si>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</si>
  <si>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</si>
  <si>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</si>
  <si>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</si>
  <si>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</si>
  <si>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</si>
  <si>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</si>
  <si>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</si>
  <si>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</si>
  <si>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</si>
  <si>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</si>
  <si>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</si>
  <si>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</si>
  <si>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</si>
  <si>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</si>
  <si>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</si>
  <si>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</si>
  <si>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</si>
  <si>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</si>
  <si>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</si>
  <si>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</si>
  <si>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</si>
  <si>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</si>
  <si>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</si>
  <si>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</si>
  <si>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</si>
  <si>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</si>
  <si>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</si>
  <si>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</si>
  <si>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</si>
  <si>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</si>
  <si>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</si>
  <si>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</si>
  <si>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</si>
  <si>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</si>
  <si>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</si>
  <si>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</si>
  <si>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</si>
  <si>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</si>
  <si>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</si>
  <si>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</si>
  <si>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</si>
  <si>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</si>
  <si>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</si>
  <si>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</si>
  <si>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</si>
  <si>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</si>
  <si>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</si>
  <si>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</si>
  <si>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</si>
  <si>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</si>
  <si>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</si>
  <si>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</si>
  <si>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</si>
  <si>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</si>
  <si>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</si>
  <si>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</si>
  <si>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</si>
  <si>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</si>
  <si>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</si>
  <si>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</si>
  <si>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</si>
  <si>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</si>
  <si>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</si>
  <si>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</si>
  <si>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</si>
  <si>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</si>
  <si>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</si>
  <si>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</si>
  <si>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</si>
  <si>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</si>
  <si>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</si>
  <si>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</si>
  <si>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</si>
  <si>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</si>
  <si>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</si>
  <si>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</si>
  <si>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</si>
  <si>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</si>
  <si>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</si>
  <si>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</si>
  <si>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</si>
  <si>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</si>
  <si>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</si>
  <si>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</si>
  <si>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</si>
  <si>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</si>
  <si>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</si>
  <si>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</si>
  <si>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</si>
  <si>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</si>
  <si>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</si>
  <si>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</si>
  <si>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</si>
  <si>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</si>
  <si>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</si>
  <si>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</si>
  <si>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</si>
  <si>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</si>
  <si>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</si>
  <si>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</si>
  <si>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</si>
  <si>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</si>
  <si>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</si>
  <si>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</si>
  <si>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</si>
  <si>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</si>
  <si>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</si>
  <si>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</si>
  <si>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</si>
  <si>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</si>
  <si>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</si>
  <si>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</si>
  <si>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</si>
  <si>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</si>
  <si>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</si>
  <si>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</si>
  <si>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</si>
  <si>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</si>
  <si>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</si>
  <si>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</si>
  <si>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</si>
  <si>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</si>
  <si>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</si>
  <si>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</si>
  <si>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</si>
  <si>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</si>
  <si>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</si>
  <si>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</si>
  <si>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</si>
  <si>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</si>
  <si>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</si>
  <si>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</si>
  <si>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</si>
  <si>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</si>
  <si>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</si>
  <si>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</si>
  <si>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</si>
  <si>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</si>
  <si>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</si>
  <si>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</si>
  <si>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</si>
  <si>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</si>
  <si>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</si>
  <si>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</si>
  <si>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</si>
  <si>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</si>
  <si>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</si>
  <si>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</si>
  <si>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</si>
  <si>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</si>
  <si>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</si>
  <si>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</si>
  <si>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</si>
  <si>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</si>
  <si>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</si>
  <si>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</si>
  <si>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</si>
  <si>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</si>
  <si>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</si>
  <si>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</si>
  <si>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</si>
  <si>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</si>
  <si>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</si>
  <si>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</si>
  <si>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</si>
  <si>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</si>
  <si>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</si>
  <si>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</si>
  <si>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</si>
  <si>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</si>
  <si>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</si>
  <si>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</si>
  <si>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</si>
  <si>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</si>
  <si>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</si>
  <si>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</si>
  <si>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</si>
  <si>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</si>
  <si>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</si>
  <si>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</si>
  <si>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</si>
  <si>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</si>
  <si>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</si>
  <si>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</si>
  <si>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</si>
  <si>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</si>
  <si>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</si>
  <si>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</si>
  <si>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</si>
  <si>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</si>
  <si>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</si>
  <si>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</si>
  <si>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</si>
  <si>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</si>
  <si>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</si>
  <si>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</si>
  <si>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</si>
  <si>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</si>
  <si>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</si>
  <si>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</si>
  <si>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</si>
  <si>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</si>
  <si>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</si>
  <si>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</si>
  <si>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</si>
  <si>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</si>
  <si>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</si>
  <si>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</si>
  <si>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</si>
  <si>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</si>
  <si>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</si>
  <si>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</si>
  <si>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</si>
  <si>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</si>
  <si>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</si>
  <si>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</si>
  <si>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</si>
  <si>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</si>
  <si>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</si>
  <si>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</si>
  <si>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</si>
  <si>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</si>
  <si>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</si>
  <si>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</si>
  <si>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</si>
  <si>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</si>
  <si>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</si>
  <si>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</si>
  <si>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</si>
  <si>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</si>
  <si>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</si>
  <si>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</si>
  <si>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</si>
  <si>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</si>
  <si>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</si>
  <si>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</si>
  <si>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</si>
  <si>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</si>
  <si>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</si>
  <si>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</si>
  <si>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</si>
  <si>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</si>
  <si>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</si>
  <si>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</si>
  <si>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</si>
  <si>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</si>
  <si>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</si>
  <si>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</si>
  <si>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</si>
  <si>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</si>
  <si>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</si>
  <si>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</si>
  <si>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</si>
  <si>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</si>
  <si>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</si>
  <si>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</si>
  <si>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</si>
  <si>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</si>
  <si>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</si>
  <si>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</si>
  <si>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</si>
  <si>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</si>
  <si>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</si>
  <si>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</si>
  <si>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</si>
  <si>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</si>
  <si>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</si>
  <si>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</si>
  <si>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</si>
  <si>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</si>
  <si>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</si>
  <si>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</si>
  <si>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</si>
  <si>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</si>
  <si>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</si>
  <si>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</si>
  <si>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</si>
  <si>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</si>
  <si>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</si>
  <si>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</si>
  <si>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</si>
  <si>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</si>
  <si>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</si>
  <si>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</si>
  <si>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</si>
  <si>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</si>
  <si>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</si>
  <si>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</si>
  <si>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</si>
  <si>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</si>
  <si>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</si>
  <si>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</si>
  <si>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</si>
  <si>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</si>
  <si>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</si>
  <si>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</si>
  <si>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</si>
  <si>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</si>
  <si>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</si>
  <si>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</si>
  <si>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</si>
  <si>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</si>
  <si>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</si>
  <si>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</si>
  <si>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</si>
  <si>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</si>
  <si>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</si>
  <si>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</si>
  <si>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</si>
  <si>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</si>
  <si>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</si>
  <si>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</si>
  <si>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</si>
  <si>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</si>
  <si>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</si>
  <si>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</si>
  <si>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</si>
  <si>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</si>
  <si>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</si>
  <si>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</si>
  <si>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</si>
  <si>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</si>
  <si>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</si>
  <si>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</si>
  <si>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</si>
  <si>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</si>
  <si>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</si>
  <si>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</si>
  <si>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</si>
  <si>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</si>
  <si>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</si>
  <si>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</si>
  <si>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</si>
  <si>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</si>
  <si>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</si>
  <si>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</si>
  <si>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</si>
  <si>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</si>
  <si>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</si>
  <si>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</si>
  <si>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</si>
  <si>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</si>
  <si>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</si>
  <si>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</si>
  <si>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</si>
  <si>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</si>
  <si>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</si>
  <si>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</si>
  <si>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</si>
  <si>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</si>
  <si>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</si>
  <si>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</si>
  <si>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</si>
  <si>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</si>
  <si>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</si>
  <si>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</si>
  <si>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</si>
  <si>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</si>
  <si>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</si>
  <si>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</si>
  <si>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</si>
  <si>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</si>
  <si>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</si>
  <si>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</si>
  <si>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</si>
  <si>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</si>
  <si>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</si>
  <si>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</si>
  <si>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</si>
  <si>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</si>
  <si>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</si>
  <si>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</si>
  <si>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</si>
  <si>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</si>
  <si>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</si>
  <si>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</si>
  <si>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</si>
  <si>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</si>
  <si>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</si>
  <si>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</si>
  <si>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</si>
  <si>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</si>
  <si>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</si>
  <si>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</si>
  <si>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</si>
  <si>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</si>
  <si>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</si>
  <si>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</si>
  <si>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</si>
  <si>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</si>
  <si>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</si>
  <si>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</si>
  <si>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</si>
  <si>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</si>
  <si>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</si>
  <si>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</si>
  <si>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</si>
  <si>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</si>
  <si>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</si>
  <si>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</si>
  <si>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</si>
  <si>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</si>
  <si>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</si>
  <si>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</si>
  <si>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</si>
  <si>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</si>
  <si>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</si>
  <si>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</si>
  <si>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</si>
  <si>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</si>
  <si>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</si>
  <si>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</si>
  <si>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</si>
  <si>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</si>
  <si>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</si>
  <si>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</si>
  <si>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</si>
  <si>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</si>
  <si>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</si>
  <si>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</si>
  <si>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</si>
  <si>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</si>
  <si>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</si>
  <si>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</si>
  <si>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</si>
  <si>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</si>
  <si>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</si>
  <si>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</si>
  <si>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</si>
  <si>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</si>
  <si>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</si>
  <si>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</si>
  <si>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</si>
  <si>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</si>
  <si>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</si>
  <si>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</si>
  <si>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</si>
  <si>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</si>
  <si>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</si>
  <si>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</si>
  <si>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</si>
  <si>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</si>
  <si>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</si>
  <si>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</si>
  <si>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</si>
  <si>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</si>
  <si>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</si>
  <si>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</si>
  <si>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</si>
  <si>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</si>
  <si>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</si>
  <si>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</si>
  <si>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</si>
  <si>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</si>
  <si>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</si>
  <si>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</si>
  <si>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</si>
  <si>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</si>
  <si>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</si>
  <si>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</si>
  <si>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</si>
  <si>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</si>
  <si>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</si>
  <si>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</si>
  <si>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</si>
  <si>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</si>
  <si>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</si>
  <si>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</si>
  <si>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</si>
  <si>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</si>
  <si>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</si>
  <si>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</si>
  <si>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</si>
  <si>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</si>
  <si>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</si>
  <si>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</si>
  <si>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</si>
  <si>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</si>
  <si>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</si>
  <si>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</si>
  <si>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</si>
  <si>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</si>
  <si>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</si>
  <si>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</si>
  <si>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</si>
  <si>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</si>
  <si>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</si>
  <si>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</si>
  <si>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</si>
  <si>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</si>
  <si>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</si>
  <si>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</si>
  <si>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</si>
  <si>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</si>
  <si>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</si>
  <si>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</si>
  <si>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</si>
  <si>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</si>
  <si>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</si>
  <si>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</si>
  <si>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</si>
  <si>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</si>
  <si>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</si>
  <si>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</si>
  <si>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</si>
  <si>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</si>
  <si>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</si>
  <si>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</si>
  <si>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</si>
  <si>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</si>
  <si>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</si>
  <si>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</si>
  <si>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</si>
  <si>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</si>
  <si>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</si>
  <si>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</si>
  <si>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</si>
  <si>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</si>
  <si>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</si>
  <si>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</si>
  <si>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</si>
  <si>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</si>
  <si>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</si>
  <si>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21050.м. Вінниця.вул. Соборна 6</t>
  </si>
  <si>
    <t/>
  </si>
  <si>
    <t>Медвецький С.К.</t>
  </si>
  <si>
    <t>Джадан В.Г.</t>
  </si>
  <si>
    <t>+(380432) 59-21-69</t>
  </si>
  <si>
    <t>inbox@vna.court.gov.ua</t>
  </si>
  <si>
    <t>5 січня 2024 року</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</si>
</sst>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1" applyNumberFormat="0" applyAlignment="0" applyProtection="0"/>
    <xf numFmtId="9" fontId="0" fillId="0" borderId="0" applyFont="0" applyFill="0" applyBorder="0" applyAlignment="0" applyProtection="0"/>
    <xf numFmtId="0" fontId="40" fillId="21" borderId="0" applyNumberFormat="0" applyBorder="0" applyAlignment="0" applyProtection="0"/>
    <xf numFmtId="0" fontId="41" fillId="0" borderId="0" applyNumberForma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7" fillId="28" borderId="6"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30" borderId="1" applyNumberFormat="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0" borderId="7" applyNumberFormat="0" applyFill="0" applyAlignment="0" applyProtection="0"/>
    <xf numFmtId="0" fontId="53" fillId="31" borderId="0" applyNumberFormat="0" applyBorder="0" applyAlignment="0" applyProtection="0"/>
    <xf numFmtId="0" fontId="0" fillId="32" borderId="8" applyNumberFormat="0" applyFont="0" applyAlignment="0" applyProtection="0"/>
    <xf numFmtId="0" fontId="54" fillId="30" borderId="9"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0"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0" borderId="10" xfId="0" applyFont="1" applyFill="1" applyBorder="1" applyAlignment="1">
      <alignment vertical="center"/>
    </xf>
    <xf numFmtId="0" fontId="60" fillId="20"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0" borderId="10" xfId="0" applyNumberFormat="1" applyFont="1" applyFill="1" applyBorder="1" applyAlignment="1">
      <alignment vertical="center"/>
    </xf>
    <xf numFmtId="3" fontId="57" fillId="20"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2" borderId="10" xfId="0" applyFont="1" applyFill="1" applyBorder="1" applyAlignment="1">
      <alignment vertical="center"/>
    </xf>
    <xf numFmtId="3" fontId="57" fillId="32" borderId="10" xfId="0" applyNumberFormat="1" applyFont="1" applyFill="1" applyBorder="1" applyAlignment="1">
      <alignment horizontal="center" vertical="center"/>
    </xf>
    <xf numFmtId="3" fontId="57" fillId="32" borderId="10" xfId="0" applyNumberFormat="1" applyFont="1" applyFill="1" applyBorder="1" applyAlignment="1">
      <alignment vertical="center"/>
    </xf>
    <xf numFmtId="0" fontId="57" fillId="32"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7" fillId="0" borderId="0" xfId="0" applyFont="1" applyAlignment="1">
      <alignment horizontal="center" wrapText="1"/>
    </xf>
    <xf numFmtId="0" fontId="9" fillId="0" borderId="19" xfId="54"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2"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2" borderId="10" xfId="0" applyFont="1" applyFill="1" applyBorder="1" applyAlignment="1">
      <alignment vertical="center"/>
    </xf>
    <xf numFmtId="0" fontId="58" fillId="0" borderId="10" xfId="0" applyFont="1" applyFill="1" applyBorder="1" applyAlignment="1">
      <alignment vertical="center"/>
    </xf>
    <xf numFmtId="0" fontId="58" fillId="20"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4"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78"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2" borderId="10" xfId="0" applyFont="1" applyFill="1" applyBorder="1" applyAlignment="1">
      <alignment vertical="top"/>
    </xf>
    <xf numFmtId="0" fontId="58" fillId="0" borderId="0" xfId="0" applyFont="1" applyAlignment="1">
      <alignment horizontal="left" vertical="top"/>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9" fillId="0" borderId="16" xfId="54" applyFont="1" applyBorder="1" applyAlignment="1">
      <alignment horizontal="center" wrapText="1"/>
      <protection/>
    </xf>
    <xf numFmtId="0" fontId="9" fillId="0" borderId="0" xfId="54" applyFont="1" applyBorder="1" applyAlignment="1">
      <alignment horizontal="center" wrapText="1"/>
      <protection/>
    </xf>
    <xf numFmtId="0" fontId="9" fillId="0" borderId="15" xfId="54" applyFont="1" applyBorder="1" applyAlignment="1">
      <alignment horizontal="center" wrapText="1"/>
      <protection/>
    </xf>
    <xf numFmtId="0" fontId="9" fillId="0" borderId="0" xfId="54" applyFont="1" applyBorder="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9" fillId="0" borderId="19" xfId="54" applyFont="1" applyBorder="1" applyAlignment="1">
      <alignment horizontal="center" wrapText="1"/>
      <protection/>
    </xf>
    <xf numFmtId="0" fontId="9" fillId="0" borderId="0" xfId="54" applyFont="1" applyBorder="1" applyAlignment="1">
      <alignment horizontal="left" wrapText="1"/>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6" xfId="54" applyFont="1" applyBorder="1">
      <alignment/>
      <protection/>
    </xf>
    <xf numFmtId="0" fontId="5" fillId="0" borderId="0" xfId="54" applyFont="1">
      <alignment/>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2" borderId="22" xfId="0" applyFont="1" applyFill="1" applyBorder="1" applyAlignment="1">
      <alignment horizontal="left" vertical="center" wrapText="1"/>
    </xf>
    <xf numFmtId="0" fontId="57" fillId="32"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0" borderId="22" xfId="0" applyFont="1" applyFill="1" applyBorder="1" applyAlignment="1">
      <alignment horizontal="left" vertical="center" wrapText="1"/>
    </xf>
    <xf numFmtId="0" fontId="57" fillId="20"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2" borderId="22" xfId="0" applyFont="1" applyFill="1" applyBorder="1" applyAlignment="1">
      <alignment horizontal="left" vertical="center"/>
    </xf>
    <xf numFmtId="0" fontId="57" fillId="32" borderId="24" xfId="0" applyFont="1" applyFill="1" applyBorder="1" applyAlignment="1">
      <alignment horizontal="left" vertical="center"/>
    </xf>
    <xf numFmtId="0" fontId="57" fillId="20" borderId="22" xfId="0" applyFont="1" applyFill="1" applyBorder="1" applyAlignment="1">
      <alignment horizontal="left" vertical="center"/>
    </xf>
    <xf numFmtId="0" fontId="57" fillId="20"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1927</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&amp;LFF7559E4&amp;C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hidden="1">
      <c r="A12" s="89">
        <v>411010104</v>
      </c>
      <c r="B12" s="30" t="s">
        <v>16</v>
      </c>
      <c r="C12" s="99"/>
      <c r="D12" s="6"/>
      <c r="E12" s="6"/>
      <c r="F12" s="6"/>
      <c r="G12" s="6"/>
      <c r="H12" s="6"/>
      <c r="I12" s="6"/>
      <c r="J12" s="6"/>
      <c r="K12" s="6"/>
      <c r="L12" s="6"/>
      <c r="M12" s="6"/>
      <c r="N12" s="6"/>
      <c r="O12" s="6"/>
      <c r="P12" s="6"/>
      <c r="Q12" s="6"/>
      <c r="R12" s="6"/>
      <c r="S12" s="6"/>
      <c r="T12" s="6"/>
      <c r="U12" s="6"/>
      <c r="V12" s="6"/>
      <c r="W12" s="6"/>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hidden="1">
      <c r="A21" s="90">
        <v>411010201</v>
      </c>
      <c r="B21" s="42" t="s">
        <v>22</v>
      </c>
      <c r="C21" s="99"/>
      <c r="D21" s="40"/>
      <c r="E21" s="40"/>
      <c r="F21" s="40"/>
      <c r="G21" s="40"/>
      <c r="H21" s="40"/>
      <c r="I21" s="40"/>
      <c r="J21" s="40"/>
      <c r="K21" s="40"/>
      <c r="L21" s="40"/>
      <c r="M21" s="40"/>
      <c r="N21" s="40"/>
      <c r="O21" s="40"/>
      <c r="P21" s="40"/>
      <c r="Q21" s="40"/>
      <c r="R21" s="40"/>
      <c r="S21" s="40"/>
      <c r="T21" s="40"/>
      <c r="U21" s="40"/>
      <c r="V21" s="40"/>
      <c r="W21" s="40"/>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hidden="1">
      <c r="A25" s="90">
        <v>411010205</v>
      </c>
      <c r="B25" s="42" t="s">
        <v>26</v>
      </c>
      <c r="C25" s="99"/>
      <c r="D25" s="40"/>
      <c r="E25" s="40"/>
      <c r="F25" s="40"/>
      <c r="G25" s="40"/>
      <c r="H25" s="40"/>
      <c r="I25" s="40"/>
      <c r="J25" s="40"/>
      <c r="K25" s="40"/>
      <c r="L25" s="40"/>
      <c r="M25" s="40"/>
      <c r="N25" s="40"/>
      <c r="O25" s="40"/>
      <c r="P25" s="40"/>
      <c r="Q25" s="40"/>
      <c r="R25" s="40"/>
      <c r="S25" s="40"/>
      <c r="T25" s="40"/>
      <c r="U25" s="40"/>
      <c r="V25" s="40"/>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hidden="1">
      <c r="A27" s="90">
        <v>411010207</v>
      </c>
      <c r="B27" s="42" t="s">
        <v>28</v>
      </c>
      <c r="C27" s="99"/>
      <c r="D27" s="40"/>
      <c r="E27" s="40"/>
      <c r="F27" s="40"/>
      <c r="G27" s="40"/>
      <c r="H27" s="40"/>
      <c r="I27" s="40"/>
      <c r="J27" s="40"/>
      <c r="K27" s="40"/>
      <c r="L27" s="40"/>
      <c r="M27" s="40"/>
      <c r="N27" s="40"/>
      <c r="O27" s="40"/>
      <c r="P27" s="40"/>
      <c r="Q27" s="40"/>
      <c r="R27" s="40"/>
      <c r="S27" s="40"/>
      <c r="T27" s="40"/>
      <c r="U27" s="40"/>
      <c r="V27" s="40"/>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hidden="1">
      <c r="A31" s="90">
        <v>411010211</v>
      </c>
      <c r="B31" s="42" t="s">
        <v>32</v>
      </c>
      <c r="C31" s="99"/>
      <c r="D31" s="40"/>
      <c r="E31" s="40"/>
      <c r="F31" s="40"/>
      <c r="G31" s="40"/>
      <c r="H31" s="40"/>
      <c r="I31" s="40"/>
      <c r="J31" s="40"/>
      <c r="K31" s="40"/>
      <c r="L31" s="40"/>
      <c r="M31" s="40"/>
      <c r="N31" s="40"/>
      <c r="O31" s="40"/>
      <c r="P31" s="40"/>
      <c r="Q31" s="40"/>
      <c r="R31" s="40"/>
      <c r="S31" s="40"/>
      <c r="T31" s="40"/>
      <c r="U31" s="40"/>
      <c r="V31" s="40"/>
      <c r="W31" s="40"/>
      <c r="X31" s="39">
        <v>406</v>
      </c>
      <c r="Y31" s="105"/>
      <c r="Z31" s="105"/>
    </row>
    <row r="32" spans="1:26" s="41" customFormat="1" ht="12.75" hidden="1">
      <c r="A32" s="90">
        <v>411010212</v>
      </c>
      <c r="B32" s="42" t="s">
        <v>33</v>
      </c>
      <c r="C32" s="99"/>
      <c r="D32" s="40"/>
      <c r="E32" s="40"/>
      <c r="F32" s="40"/>
      <c r="G32" s="40"/>
      <c r="H32" s="40"/>
      <c r="I32" s="40"/>
      <c r="J32" s="40"/>
      <c r="K32" s="40"/>
      <c r="L32" s="40"/>
      <c r="M32" s="40"/>
      <c r="N32" s="40"/>
      <c r="O32" s="40"/>
      <c r="P32" s="40"/>
      <c r="Q32" s="40"/>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hidden="1">
      <c r="A53" s="90">
        <v>411010233</v>
      </c>
      <c r="B53" s="42" t="s">
        <v>53</v>
      </c>
      <c r="C53" s="99"/>
      <c r="D53" s="40"/>
      <c r="E53" s="40"/>
      <c r="F53" s="40"/>
      <c r="G53" s="40"/>
      <c r="H53" s="40"/>
      <c r="I53" s="40"/>
      <c r="J53" s="40"/>
      <c r="K53" s="40"/>
      <c r="L53" s="40"/>
      <c r="M53" s="40"/>
      <c r="N53" s="40"/>
      <c r="O53" s="40"/>
      <c r="P53" s="40"/>
      <c r="Q53" s="40"/>
      <c r="R53" s="40"/>
      <c r="S53" s="40"/>
      <c r="T53" s="40"/>
      <c r="U53" s="40"/>
      <c r="V53" s="40"/>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hidden="1">
      <c r="A66" s="90">
        <v>411010402</v>
      </c>
      <c r="B66" s="42" t="s">
        <v>65</v>
      </c>
      <c r="C66" s="99"/>
      <c r="D66" s="40"/>
      <c r="E66" s="40"/>
      <c r="F66" s="40"/>
      <c r="G66" s="40"/>
      <c r="H66" s="40"/>
      <c r="I66" s="40"/>
      <c r="J66" s="40"/>
      <c r="K66" s="40"/>
      <c r="L66" s="40"/>
      <c r="M66" s="40"/>
      <c r="N66" s="40"/>
      <c r="O66" s="40"/>
      <c r="P66" s="40"/>
      <c r="Q66" s="40"/>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hidden="1">
      <c r="A70" s="90">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hidden="1">
      <c r="A81" s="90">
        <v>411010509</v>
      </c>
      <c r="B81" s="42" t="s">
        <v>79</v>
      </c>
      <c r="C81" s="99"/>
      <c r="D81" s="40"/>
      <c r="E81" s="40"/>
      <c r="F81" s="40"/>
      <c r="G81" s="40"/>
      <c r="H81" s="40"/>
      <c r="I81" s="40"/>
      <c r="J81" s="40"/>
      <c r="K81" s="40"/>
      <c r="L81" s="40"/>
      <c r="M81" s="40"/>
      <c r="N81" s="40"/>
      <c r="O81" s="40"/>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hidden="1">
      <c r="A83" s="90">
        <v>411010511</v>
      </c>
      <c r="B83" s="42" t="s">
        <v>81</v>
      </c>
      <c r="C83" s="99"/>
      <c r="D83" s="40"/>
      <c r="E83" s="40"/>
      <c r="F83" s="40"/>
      <c r="G83" s="40"/>
      <c r="H83" s="40"/>
      <c r="I83" s="40"/>
      <c r="J83" s="40"/>
      <c r="K83" s="40"/>
      <c r="L83" s="40"/>
      <c r="M83" s="40"/>
      <c r="N83" s="40"/>
      <c r="O83" s="40"/>
      <c r="P83" s="40"/>
      <c r="Q83" s="40"/>
      <c r="R83" s="40"/>
      <c r="S83" s="40"/>
      <c r="T83" s="40"/>
      <c r="U83" s="40"/>
      <c r="V83" s="40"/>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hidden="1">
      <c r="A106" s="90">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400</v>
      </c>
      <c r="Y106" s="105"/>
      <c r="Z106" s="105"/>
    </row>
    <row r="107" spans="1:26" s="41" customFormat="1" ht="12.75" hidden="1">
      <c r="A107" s="90">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481</v>
      </c>
      <c r="Y107" s="105"/>
      <c r="Z107" s="105"/>
    </row>
    <row r="108" spans="1:26" s="41" customFormat="1" ht="12.75" hidden="1">
      <c r="A108" s="90">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hidden="1">
      <c r="A110" s="90">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620</v>
      </c>
      <c r="Y110" s="105"/>
      <c r="Z110" s="105"/>
    </row>
    <row r="111" spans="1:26" s="41" customFormat="1" ht="12.75" hidden="1">
      <c r="A111" s="90">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500</v>
      </c>
      <c r="Y111" s="105"/>
      <c r="Z111" s="105"/>
    </row>
    <row r="112" spans="1:26" s="41" customFormat="1" ht="12.75" customHeight="1" hidden="1">
      <c r="A112" s="90">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hidden="1">
      <c r="A130" s="90">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hidden="1">
      <c r="A136" s="90">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hidden="1">
      <c r="A201" s="90">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hidden="1">
      <c r="A235" s="90">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hidden="1">
      <c r="A238" s="90">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hidden="1">
      <c r="A247" s="90">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hidden="1">
      <c r="A260" s="90">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hidden="1">
      <c r="A262" s="90">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hidden="1">
      <c r="A264" s="90">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444</v>
      </c>
      <c r="Y264" s="105"/>
      <c r="Z264" s="105"/>
    </row>
    <row r="265" spans="1:26" s="41" customFormat="1" ht="12.75" hidden="1">
      <c r="A265" s="90">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hidden="1">
      <c r="A289" s="90">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hidden="1">
      <c r="A307" s="90">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hidden="1">
      <c r="A326" s="90">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hidden="1">
      <c r="A344" s="90">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hidden="1">
      <c r="A347" s="90">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hidden="1">
      <c r="A351" s="90">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hidden="1">
      <c r="A445" s="90">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hidden="1">
      <c r="A464" s="90">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hidden="1">
      <c r="A475" s="90">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hidden="1">
      <c r="A478" s="90">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hidden="1">
      <c r="A480" s="90">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05"/>
    </row>
    <row r="481" spans="1:26" s="41" customFormat="1" ht="12.75" hidden="1">
      <c r="A481" s="90">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hidden="1">
      <c r="A483" s="90">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hidden="1">
      <c r="A492" s="90">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hidden="1">
      <c r="A497" s="90">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110</v>
      </c>
      <c r="Y497" s="105"/>
      <c r="Z497" s="105"/>
    </row>
    <row r="498" spans="1:26" s="41" customFormat="1" ht="25.5" hidden="1">
      <c r="A498" s="90">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hidden="1">
      <c r="A500" s="90">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hidden="1">
      <c r="A506" s="90">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0</v>
      </c>
      <c r="E508" s="32">
        <f>SUM(E509:E538)</f>
        <v>0</v>
      </c>
      <c r="F508" s="32">
        <f>SUM(F509:F538)</f>
        <v>0</v>
      </c>
      <c r="G508" s="32">
        <f>SUM(G509:G538)</f>
        <v>0</v>
      </c>
      <c r="H508" s="32">
        <f>SUM(H509:H538)</f>
        <v>0</v>
      </c>
      <c r="I508" s="32">
        <f>SUM(J508:M508)</f>
        <v>0</v>
      </c>
      <c r="J508" s="32">
        <f>SUM(J509:J538)</f>
        <v>0</v>
      </c>
      <c r="K508" s="32">
        <f>SUM(K509:K538)</f>
        <v>0</v>
      </c>
      <c r="L508" s="32">
        <f>SUM(L509:L538)</f>
        <v>0</v>
      </c>
      <c r="M508" s="32">
        <f>SUM(M509:M538)</f>
        <v>0</v>
      </c>
      <c r="N508" s="32">
        <f>SUM(O508:R508)</f>
        <v>0</v>
      </c>
      <c r="O508" s="32">
        <f>SUM(O509:O538)</f>
        <v>0</v>
      </c>
      <c r="P508" s="32">
        <f>SUM(P509:P538)</f>
        <v>0</v>
      </c>
      <c r="Q508" s="32">
        <f>SUM(Q509:Q538)</f>
        <v>0</v>
      </c>
      <c r="R508" s="32">
        <f>SUM(R509:R538)</f>
        <v>0</v>
      </c>
      <c r="S508" s="32">
        <f>SUM(T508:W508)</f>
        <v>0</v>
      </c>
      <c r="T508" s="32">
        <f>SUM(T509:T538)</f>
        <v>0</v>
      </c>
      <c r="U508" s="32">
        <f>SUM(U509:U538)</f>
        <v>0</v>
      </c>
      <c r="V508" s="32">
        <f>SUM(V509:V538)</f>
        <v>0</v>
      </c>
      <c r="W508" s="32">
        <f>SUM(W509:W538)</f>
        <v>0</v>
      </c>
      <c r="X508" s="33" t="s">
        <v>1916</v>
      </c>
    </row>
    <row r="509" spans="1:24" ht="12.75" hidden="1">
      <c r="A509" s="89">
        <v>421010000</v>
      </c>
      <c r="B509" s="30" t="s">
        <v>483</v>
      </c>
      <c r="C509" s="99"/>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hidden="1">
      <c r="A518" s="89">
        <v>421090009</v>
      </c>
      <c r="B518" s="30" t="s">
        <v>492</v>
      </c>
      <c r="C518" s="99"/>
      <c r="D518" s="6"/>
      <c r="E518" s="6"/>
      <c r="F518" s="6"/>
      <c r="G518" s="6"/>
      <c r="H518" s="6"/>
      <c r="I518" s="6"/>
      <c r="J518" s="6"/>
      <c r="K518" s="6"/>
      <c r="L518" s="6"/>
      <c r="M518" s="6"/>
      <c r="N518" s="6"/>
      <c r="O518" s="6"/>
      <c r="P518" s="6"/>
      <c r="Q518" s="6"/>
      <c r="R518" s="6"/>
      <c r="S518" s="6"/>
      <c r="T518" s="6"/>
      <c r="U518" s="6"/>
      <c r="V518" s="6"/>
      <c r="W518" s="6"/>
      <c r="X518" s="5">
        <v>160</v>
      </c>
    </row>
    <row r="519" spans="1:24" ht="25.5" hidden="1">
      <c r="A519" s="89">
        <v>421100010</v>
      </c>
      <c r="B519" s="30" t="s">
        <v>493</v>
      </c>
      <c r="C519" s="99"/>
      <c r="D519" s="6"/>
      <c r="E519" s="6"/>
      <c r="F519" s="6"/>
      <c r="G519" s="6"/>
      <c r="H519" s="6"/>
      <c r="I519" s="6"/>
      <c r="J519" s="6"/>
      <c r="K519" s="6"/>
      <c r="L519" s="6"/>
      <c r="M519" s="6"/>
      <c r="N519" s="6"/>
      <c r="O519" s="6"/>
      <c r="P519" s="6"/>
      <c r="Q519" s="6"/>
      <c r="R519" s="6"/>
      <c r="S519" s="6"/>
      <c r="T519" s="6"/>
      <c r="U519" s="6"/>
      <c r="V519" s="6"/>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hidden="1">
      <c r="A526" s="90">
        <v>421170017</v>
      </c>
      <c r="B526" s="42" t="s">
        <v>500</v>
      </c>
      <c r="C526" s="99"/>
      <c r="D526" s="40"/>
      <c r="E526" s="40"/>
      <c r="F526" s="40"/>
      <c r="G526" s="40"/>
      <c r="H526" s="40"/>
      <c r="I526" s="40"/>
      <c r="J526" s="40"/>
      <c r="K526" s="40"/>
      <c r="L526" s="40"/>
      <c r="M526" s="40"/>
      <c r="N526" s="40"/>
      <c r="O526" s="40"/>
      <c r="P526" s="40"/>
      <c r="Q526" s="40"/>
      <c r="R526" s="40"/>
      <c r="S526" s="40"/>
      <c r="T526" s="40"/>
      <c r="U526" s="40"/>
      <c r="V526" s="40"/>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hidden="1">
      <c r="A529" s="90">
        <v>421200020</v>
      </c>
      <c r="B529" s="42" t="s">
        <v>503</v>
      </c>
      <c r="C529" s="99"/>
      <c r="D529" s="40"/>
      <c r="E529" s="40"/>
      <c r="F529" s="40"/>
      <c r="G529" s="40"/>
      <c r="H529" s="40"/>
      <c r="I529" s="40"/>
      <c r="J529" s="40"/>
      <c r="K529" s="40"/>
      <c r="L529" s="40"/>
      <c r="M529" s="40"/>
      <c r="N529" s="40"/>
      <c r="O529" s="40"/>
      <c r="P529" s="40"/>
      <c r="Q529" s="40"/>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hidden="1">
      <c r="A535" s="90">
        <v>421250026</v>
      </c>
      <c r="B535" s="42" t="s">
        <v>2168</v>
      </c>
      <c r="C535" s="99"/>
      <c r="D535" s="40"/>
      <c r="E535" s="40"/>
      <c r="F535" s="40"/>
      <c r="G535" s="40"/>
      <c r="H535" s="40"/>
      <c r="I535" s="40"/>
      <c r="J535" s="40"/>
      <c r="K535" s="40"/>
      <c r="L535" s="40"/>
      <c r="M535" s="40"/>
      <c r="N535" s="40"/>
      <c r="O535" s="40"/>
      <c r="P535" s="40"/>
      <c r="Q535" s="40"/>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c r="J542" s="32"/>
      <c r="K542" s="32"/>
      <c r="L542" s="32"/>
      <c r="M542" s="32"/>
      <c r="N542" s="32"/>
      <c r="O542" s="32"/>
      <c r="P542" s="32"/>
      <c r="Q542" s="32"/>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c r="J546" s="32"/>
      <c r="K546" s="32"/>
      <c r="L546" s="32"/>
      <c r="M546" s="32"/>
      <c r="N546" s="32"/>
      <c r="O546" s="32"/>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0</v>
      </c>
      <c r="E551" s="7">
        <f>SUM(E8,E447,E508,E539:E550)</f>
        <v>0</v>
      </c>
      <c r="F551" s="7">
        <f>SUM(F8,F447,F508,F539:F550)</f>
        <v>0</v>
      </c>
      <c r="G551" s="7">
        <f>SUM(G8,G447,G508,G539:G550)</f>
        <v>0</v>
      </c>
      <c r="H551" s="7">
        <f>SUM(H8,H447,H508,H539:H550)</f>
        <v>0</v>
      </c>
      <c r="I551" s="7">
        <f>SUM(J551:M551)</f>
        <v>0</v>
      </c>
      <c r="J551" s="7">
        <f>SUM(J8,J447,J508,J539:J550)</f>
        <v>0</v>
      </c>
      <c r="K551" s="7">
        <f>SUM(K8,K447,K508,K539:K550)</f>
        <v>0</v>
      </c>
      <c r="L551" s="7">
        <f>SUM(L8,L447,L508,L539:L550)</f>
        <v>0</v>
      </c>
      <c r="M551" s="7">
        <f>SUM(M8,M447,M508,M539:M550)</f>
        <v>0</v>
      </c>
      <c r="N551" s="7">
        <f>SUM(O551:R551)</f>
        <v>0</v>
      </c>
      <c r="O551" s="7">
        <f>SUM(O8,O447,O508,O539:O550)</f>
        <v>0</v>
      </c>
      <c r="P551" s="7">
        <f>SUM(P8,P447,P508,P539:P550)</f>
        <v>0</v>
      </c>
      <c r="Q551" s="7">
        <f>SUM(Q8,Q447,Q508,Q539:Q550)</f>
        <v>0</v>
      </c>
      <c r="R551" s="7">
        <f>SUM(R8,R447,R508,R539:R550)</f>
        <v>0</v>
      </c>
      <c r="S551" s="7">
        <f>SUM(T551:W551)</f>
        <v>0</v>
      </c>
      <c r="T551" s="7">
        <f>SUM(T8,T447,T508,T539:T550)</f>
        <v>0</v>
      </c>
      <c r="U551" s="7">
        <f>SUM(U8,U447,U508,U539:U550)</f>
        <v>0</v>
      </c>
      <c r="V551" s="7">
        <f>SUM(V8,V447,V508,V539:V550)</f>
        <v>0</v>
      </c>
      <c r="W551" s="7">
        <f>SUM(W8,W447,W508,W539:W550)</f>
        <v>0</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0</v>
      </c>
      <c r="E553" s="32">
        <f>SUM(E554:E742)</f>
        <v>0</v>
      </c>
      <c r="F553" s="32">
        <f>SUM(F554:F742)</f>
        <v>0</v>
      </c>
      <c r="G553" s="32">
        <f>SUM(G554:G742)</f>
        <v>0</v>
      </c>
      <c r="H553" s="32">
        <f>SUM(H554:H742)</f>
        <v>0</v>
      </c>
      <c r="I553" s="32">
        <f>SUM(J553:M553)</f>
        <v>0</v>
      </c>
      <c r="J553" s="32">
        <f>SUM(J554:J742)</f>
        <v>0</v>
      </c>
      <c r="K553" s="32">
        <f>SUM(K554:K742)</f>
        <v>0</v>
      </c>
      <c r="L553" s="32">
        <f>SUM(L554:L742)</f>
        <v>0</v>
      </c>
      <c r="M553" s="32">
        <f>SUM(M554:M742)</f>
        <v>0</v>
      </c>
      <c r="N553" s="32">
        <f>SUM(O553:R553)</f>
        <v>0</v>
      </c>
      <c r="O553" s="32">
        <f>SUM(O554:O742)</f>
        <v>0</v>
      </c>
      <c r="P553" s="32">
        <f>SUM(P554:P742)</f>
        <v>0</v>
      </c>
      <c r="Q553" s="32">
        <f>SUM(Q554:Q742)</f>
        <v>0</v>
      </c>
      <c r="R553" s="32">
        <f>SUM(R554:R742)</f>
        <v>0</v>
      </c>
      <c r="S553" s="32">
        <f>SUM(T553:W553)</f>
        <v>0</v>
      </c>
      <c r="T553" s="32">
        <f>SUM(T554:T742)</f>
        <v>0</v>
      </c>
      <c r="U553" s="32">
        <f>SUM(U554:U742)</f>
        <v>0</v>
      </c>
      <c r="V553" s="32">
        <f>SUM(V554:V742)</f>
        <v>0</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hidden="1">
      <c r="A603" s="90">
        <v>105000000</v>
      </c>
      <c r="B603" s="42" t="s">
        <v>548</v>
      </c>
      <c r="C603" s="99"/>
      <c r="D603" s="40"/>
      <c r="E603" s="40"/>
      <c r="F603" s="40"/>
      <c r="G603" s="40"/>
      <c r="H603" s="40"/>
      <c r="I603" s="40"/>
      <c r="J603" s="40"/>
      <c r="K603" s="40"/>
      <c r="L603" s="40"/>
      <c r="M603" s="40"/>
      <c r="N603" s="40"/>
      <c r="O603" s="40"/>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hidden="1">
      <c r="A737" s="90">
        <v>113070000</v>
      </c>
      <c r="B737" s="42" t="s">
        <v>668</v>
      </c>
      <c r="C737" s="99"/>
      <c r="D737" s="40"/>
      <c r="E737" s="40"/>
      <c r="F737" s="40"/>
      <c r="G737" s="40"/>
      <c r="H737" s="40"/>
      <c r="I737" s="40"/>
      <c r="J737" s="40"/>
      <c r="K737" s="40"/>
      <c r="L737" s="40"/>
      <c r="M737" s="40"/>
      <c r="N737" s="40"/>
      <c r="O737" s="40"/>
      <c r="P737" s="40"/>
      <c r="Q737" s="40"/>
      <c r="R737" s="40"/>
      <c r="S737" s="40"/>
      <c r="T737" s="40"/>
      <c r="U737" s="40"/>
      <c r="V737" s="40"/>
      <c r="W737" s="40"/>
      <c r="X737" s="39">
        <v>189</v>
      </c>
      <c r="Y737" s="105"/>
      <c r="Z737" s="105"/>
    </row>
    <row r="738" spans="1:26" s="41" customFormat="1" ht="12.75" hidden="1">
      <c r="A738" s="90">
        <v>113070100</v>
      </c>
      <c r="B738" s="42" t="s">
        <v>669</v>
      </c>
      <c r="C738" s="99"/>
      <c r="D738" s="40"/>
      <c r="E738" s="40"/>
      <c r="F738" s="40"/>
      <c r="G738" s="40"/>
      <c r="H738" s="40"/>
      <c r="I738" s="40"/>
      <c r="J738" s="40"/>
      <c r="K738" s="40"/>
      <c r="L738" s="40"/>
      <c r="M738" s="40"/>
      <c r="N738" s="40"/>
      <c r="O738" s="40"/>
      <c r="P738" s="40"/>
      <c r="Q738" s="40"/>
      <c r="R738" s="40"/>
      <c r="S738" s="40"/>
      <c r="T738" s="40"/>
      <c r="U738" s="40"/>
      <c r="V738" s="40"/>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0</v>
      </c>
      <c r="E754" s="7">
        <f>SUM(E553,E743:E753)</f>
        <v>0</v>
      </c>
      <c r="F754" s="7">
        <f>SUM(F553,F743:F753)</f>
        <v>0</v>
      </c>
      <c r="G754" s="7">
        <f>SUM(G553,G743:G753)</f>
        <v>0</v>
      </c>
      <c r="H754" s="7">
        <f>SUM(H553,H743:H753)</f>
        <v>0</v>
      </c>
      <c r="I754" s="7">
        <f>SUM(J754:M754)</f>
        <v>0</v>
      </c>
      <c r="J754" s="7">
        <f>SUM(J553,J743:J753)</f>
        <v>0</v>
      </c>
      <c r="K754" s="7">
        <f>SUM(K553,K743:K753)</f>
        <v>0</v>
      </c>
      <c r="L754" s="7">
        <f>SUM(L553,L743:L753)</f>
        <v>0</v>
      </c>
      <c r="M754" s="7">
        <f>SUM(M553,M743:M753)</f>
        <v>0</v>
      </c>
      <c r="N754" s="7">
        <f>SUM(O754:R754)</f>
        <v>0</v>
      </c>
      <c r="O754" s="7">
        <f>SUM(O553,O743:O753)</f>
        <v>0</v>
      </c>
      <c r="P754" s="7">
        <f>SUM(P553,P743:P753)</f>
        <v>0</v>
      </c>
      <c r="Q754" s="7">
        <f>SUM(Q553,Q743:Q753)</f>
        <v>0</v>
      </c>
      <c r="R754" s="7">
        <f>SUM(R553,R743:R753)</f>
        <v>0</v>
      </c>
      <c r="S754" s="7">
        <f>SUM(T754:W754)</f>
        <v>0</v>
      </c>
      <c r="T754" s="7">
        <f>SUM(T553,T743:T753)</f>
        <v>0</v>
      </c>
      <c r="U754" s="7">
        <f>SUM(U553,U743:U753)</f>
        <v>0</v>
      </c>
      <c r="V754" s="7">
        <f>SUM(V553,V743:V753)</f>
        <v>0</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0</v>
      </c>
      <c r="E756" s="32">
        <f>SUM(E757:E765)</f>
        <v>0</v>
      </c>
      <c r="F756" s="32">
        <f>SUM(F757:F765)</f>
        <v>0</v>
      </c>
      <c r="G756" s="32">
        <f>SUM(G757:G765)</f>
        <v>0</v>
      </c>
      <c r="H756" s="32">
        <f>SUM(H757:H765)</f>
        <v>0</v>
      </c>
      <c r="I756" s="32">
        <f>SUM(J756:M756)</f>
        <v>0</v>
      </c>
      <c r="J756" s="32">
        <f>SUM(J757:J765)</f>
        <v>0</v>
      </c>
      <c r="K756" s="32">
        <f>SUM(K757:K765)</f>
        <v>0</v>
      </c>
      <c r="L756" s="32">
        <f>SUM(L757:L765)</f>
        <v>0</v>
      </c>
      <c r="M756" s="32">
        <f>SUM(M757:M765)</f>
        <v>0</v>
      </c>
      <c r="N756" s="32">
        <f>SUM(O756:R756)</f>
        <v>0</v>
      </c>
      <c r="O756" s="32">
        <f>SUM(O757:O765)</f>
        <v>0</v>
      </c>
      <c r="P756" s="32">
        <f>SUM(P757:P765)</f>
        <v>0</v>
      </c>
      <c r="Q756" s="32">
        <f>SUM(Q757:Q765)</f>
        <v>0</v>
      </c>
      <c r="R756" s="32">
        <f>SUM(R757:R765)</f>
        <v>0</v>
      </c>
      <c r="S756" s="32">
        <f>SUM(T756:W756)</f>
        <v>0</v>
      </c>
      <c r="T756" s="32">
        <f>SUM(T757:T765)</f>
        <v>0</v>
      </c>
      <c r="U756" s="32">
        <f>SUM(U757:U765)</f>
        <v>0</v>
      </c>
      <c r="V756" s="32">
        <f>SUM(V757:V765)</f>
        <v>0</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hidden="1">
      <c r="A760" s="89">
        <v>321030000</v>
      </c>
      <c r="B760" s="30" t="s">
        <v>677</v>
      </c>
      <c r="C760" s="99"/>
      <c r="D760" s="6"/>
      <c r="E760" s="6"/>
      <c r="F760" s="6"/>
      <c r="G760" s="6"/>
      <c r="H760" s="6"/>
      <c r="I760" s="6"/>
      <c r="J760" s="6"/>
      <c r="K760" s="6"/>
      <c r="L760" s="6"/>
      <c r="M760" s="6"/>
      <c r="N760" s="6"/>
      <c r="O760" s="6"/>
      <c r="P760" s="6"/>
      <c r="Q760" s="6"/>
      <c r="R760" s="6"/>
      <c r="S760" s="6"/>
      <c r="T760" s="6"/>
      <c r="U760" s="6"/>
      <c r="V760" s="6"/>
      <c r="W760" s="6"/>
      <c r="X760" s="5">
        <v>324</v>
      </c>
    </row>
    <row r="761" spans="1:24" ht="38.25" hidden="1">
      <c r="A761" s="89">
        <v>321040000</v>
      </c>
      <c r="B761" s="30" t="s">
        <v>678</v>
      </c>
      <c r="C761" s="99"/>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0</v>
      </c>
      <c r="E766" s="32">
        <f>SUM(E767:E861)</f>
        <v>0</v>
      </c>
      <c r="F766" s="32">
        <f>SUM(F767:F861)</f>
        <v>0</v>
      </c>
      <c r="G766" s="32">
        <f>SUM(G767:G861)</f>
        <v>0</v>
      </c>
      <c r="H766" s="32">
        <f>SUM(H767:H861)</f>
        <v>0</v>
      </c>
      <c r="I766" s="32">
        <f>SUM(J766:M766)</f>
        <v>0</v>
      </c>
      <c r="J766" s="32">
        <f>SUM(J767:J861)</f>
        <v>0</v>
      </c>
      <c r="K766" s="32">
        <f>SUM(K767:K861)</f>
        <v>0</v>
      </c>
      <c r="L766" s="32">
        <f>SUM(L767:L861)</f>
        <v>0</v>
      </c>
      <c r="M766" s="32">
        <f>SUM(M767:M861)</f>
        <v>0</v>
      </c>
      <c r="N766" s="32">
        <f>SUM(O766:R766)</f>
        <v>0</v>
      </c>
      <c r="O766" s="32">
        <f>SUM(O767:O861)</f>
        <v>0</v>
      </c>
      <c r="P766" s="32">
        <f>SUM(P767:P861)</f>
        <v>0</v>
      </c>
      <c r="Q766" s="32">
        <f>SUM(Q767:Q861)</f>
        <v>0</v>
      </c>
      <c r="R766" s="32">
        <f>SUM(R767:R861)</f>
        <v>0</v>
      </c>
      <c r="S766" s="32">
        <f>SUM(T766:W766)</f>
        <v>0</v>
      </c>
      <c r="T766" s="32">
        <f>SUM(T767:T861)</f>
        <v>0</v>
      </c>
      <c r="U766" s="32">
        <f>SUM(U767:U861)</f>
        <v>0</v>
      </c>
      <c r="V766" s="32">
        <f>SUM(V767:V861)</f>
        <v>0</v>
      </c>
      <c r="W766" s="32">
        <f>SUM(W767:W861)</f>
        <v>0</v>
      </c>
      <c r="X766" s="33" t="s">
        <v>1916</v>
      </c>
    </row>
    <row r="767" spans="1:24" ht="25.5" hidden="1">
      <c r="A767" s="89">
        <v>301000000</v>
      </c>
      <c r="B767" s="30" t="s">
        <v>682</v>
      </c>
      <c r="C767" s="99"/>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hidden="1">
      <c r="A771" s="89">
        <v>301010300</v>
      </c>
      <c r="B771" s="30" t="s">
        <v>686</v>
      </c>
      <c r="C771" s="99"/>
      <c r="D771" s="6"/>
      <c r="E771" s="6"/>
      <c r="F771" s="6"/>
      <c r="G771" s="6"/>
      <c r="H771" s="6"/>
      <c r="I771" s="6"/>
      <c r="J771" s="6"/>
      <c r="K771" s="6"/>
      <c r="L771" s="6"/>
      <c r="M771" s="6"/>
      <c r="N771" s="6"/>
      <c r="O771" s="6"/>
      <c r="P771" s="6"/>
      <c r="Q771" s="6"/>
      <c r="R771" s="6"/>
      <c r="S771" s="6"/>
      <c r="T771" s="6"/>
      <c r="U771" s="6"/>
      <c r="V771" s="6"/>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hidden="1">
      <c r="A778" s="89">
        <v>301030000</v>
      </c>
      <c r="B778" s="30" t="s">
        <v>689</v>
      </c>
      <c r="C778" s="99"/>
      <c r="D778" s="6"/>
      <c r="E778" s="6"/>
      <c r="F778" s="6"/>
      <c r="G778" s="6"/>
      <c r="H778" s="6"/>
      <c r="I778" s="6"/>
      <c r="J778" s="6"/>
      <c r="K778" s="6"/>
      <c r="L778" s="6"/>
      <c r="M778" s="6"/>
      <c r="N778" s="6"/>
      <c r="O778" s="6"/>
      <c r="P778" s="6"/>
      <c r="Q778" s="6"/>
      <c r="R778" s="6"/>
      <c r="S778" s="6"/>
      <c r="T778" s="6"/>
      <c r="U778" s="6"/>
      <c r="V778" s="6"/>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hidden="1">
      <c r="A781" s="89">
        <v>301030300</v>
      </c>
      <c r="B781" s="30" t="s">
        <v>690</v>
      </c>
      <c r="C781" s="99"/>
      <c r="D781" s="6"/>
      <c r="E781" s="6"/>
      <c r="F781" s="6"/>
      <c r="G781" s="6"/>
      <c r="H781" s="6"/>
      <c r="I781" s="6"/>
      <c r="J781" s="6"/>
      <c r="K781" s="6"/>
      <c r="L781" s="6"/>
      <c r="M781" s="6"/>
      <c r="N781" s="6"/>
      <c r="O781" s="6"/>
      <c r="P781" s="6"/>
      <c r="Q781" s="6"/>
      <c r="R781" s="6"/>
      <c r="S781" s="6"/>
      <c r="T781" s="6"/>
      <c r="U781" s="6"/>
      <c r="V781" s="6"/>
      <c r="W781" s="6"/>
      <c r="X781" s="5">
        <v>286</v>
      </c>
    </row>
    <row r="782" spans="1:24" ht="12.75" hidden="1">
      <c r="A782" s="89">
        <v>301030400</v>
      </c>
      <c r="B782" s="30" t="s">
        <v>691</v>
      </c>
      <c r="C782" s="99"/>
      <c r="D782" s="6"/>
      <c r="E782" s="6"/>
      <c r="F782" s="6"/>
      <c r="G782" s="6"/>
      <c r="H782" s="6"/>
      <c r="I782" s="6"/>
      <c r="J782" s="6"/>
      <c r="K782" s="6"/>
      <c r="L782" s="6"/>
      <c r="M782" s="6"/>
      <c r="N782" s="6"/>
      <c r="O782" s="6"/>
      <c r="P782" s="6"/>
      <c r="Q782" s="6"/>
      <c r="R782" s="6"/>
      <c r="S782" s="6"/>
      <c r="T782" s="6"/>
      <c r="U782" s="6"/>
      <c r="V782" s="6"/>
      <c r="W782" s="6"/>
      <c r="X782" s="5">
        <v>333</v>
      </c>
    </row>
    <row r="783" spans="1:24" ht="12.75" hidden="1">
      <c r="A783" s="89">
        <v>301030500</v>
      </c>
      <c r="B783" s="30" t="s">
        <v>692</v>
      </c>
      <c r="C783" s="99"/>
      <c r="D783" s="6"/>
      <c r="E783" s="6"/>
      <c r="F783" s="6"/>
      <c r="G783" s="6"/>
      <c r="H783" s="6"/>
      <c r="I783" s="6"/>
      <c r="J783" s="6"/>
      <c r="K783" s="6"/>
      <c r="L783" s="6"/>
      <c r="M783" s="6"/>
      <c r="N783" s="6"/>
      <c r="O783" s="6"/>
      <c r="P783" s="6"/>
      <c r="Q783" s="6"/>
      <c r="R783" s="6"/>
      <c r="S783" s="6"/>
      <c r="T783" s="6"/>
      <c r="U783" s="6"/>
      <c r="V783" s="6"/>
      <c r="W783" s="6"/>
      <c r="X783" s="5">
        <v>306</v>
      </c>
    </row>
    <row r="784" spans="1:24" ht="12.75" hidden="1">
      <c r="A784" s="89">
        <v>301030600</v>
      </c>
      <c r="B784" s="30" t="s">
        <v>693</v>
      </c>
      <c r="C784" s="99"/>
      <c r="D784" s="6"/>
      <c r="E784" s="6"/>
      <c r="F784" s="6"/>
      <c r="G784" s="6"/>
      <c r="H784" s="6"/>
      <c r="I784" s="6"/>
      <c r="J784" s="6"/>
      <c r="K784" s="6"/>
      <c r="L784" s="6"/>
      <c r="M784" s="6"/>
      <c r="N784" s="6"/>
      <c r="O784" s="6"/>
      <c r="P784" s="6"/>
      <c r="Q784" s="6"/>
      <c r="R784" s="6"/>
      <c r="S784" s="6"/>
      <c r="T784" s="6"/>
      <c r="U784" s="6"/>
      <c r="V784" s="6"/>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hidden="1">
      <c r="A788" s="89">
        <v>302000000</v>
      </c>
      <c r="B788" s="30" t="s">
        <v>697</v>
      </c>
      <c r="C788" s="99"/>
      <c r="D788" s="6"/>
      <c r="E788" s="6"/>
      <c r="F788" s="6"/>
      <c r="G788" s="6"/>
      <c r="H788" s="6"/>
      <c r="I788" s="6"/>
      <c r="J788" s="6"/>
      <c r="K788" s="6"/>
      <c r="L788" s="6"/>
      <c r="M788" s="6"/>
      <c r="N788" s="6"/>
      <c r="O788" s="6"/>
      <c r="P788" s="6"/>
      <c r="Q788" s="6"/>
      <c r="R788" s="6"/>
      <c r="S788" s="6"/>
      <c r="T788" s="6"/>
      <c r="U788" s="6"/>
      <c r="V788" s="6"/>
      <c r="W788" s="6"/>
      <c r="X788" s="5">
        <v>345</v>
      </c>
    </row>
    <row r="789" spans="1:24" ht="12.75" hidden="1">
      <c r="A789" s="89">
        <v>302010000</v>
      </c>
      <c r="B789" s="30" t="s">
        <v>698</v>
      </c>
      <c r="C789" s="99"/>
      <c r="D789" s="6"/>
      <c r="E789" s="6"/>
      <c r="F789" s="6"/>
      <c r="G789" s="6"/>
      <c r="H789" s="6"/>
      <c r="I789" s="6"/>
      <c r="J789" s="6"/>
      <c r="K789" s="6"/>
      <c r="L789" s="6"/>
      <c r="M789" s="6"/>
      <c r="N789" s="6"/>
      <c r="O789" s="6"/>
      <c r="P789" s="6"/>
      <c r="Q789" s="6"/>
      <c r="R789" s="6"/>
      <c r="S789" s="6"/>
      <c r="T789" s="6"/>
      <c r="U789" s="6"/>
      <c r="V789" s="6"/>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hidden="1">
      <c r="A795" s="89">
        <v>302060000</v>
      </c>
      <c r="B795" s="30" t="s">
        <v>704</v>
      </c>
      <c r="C795" s="99"/>
      <c r="D795" s="6"/>
      <c r="E795" s="6"/>
      <c r="F795" s="6"/>
      <c r="G795" s="6"/>
      <c r="H795" s="6"/>
      <c r="I795" s="6"/>
      <c r="J795" s="6"/>
      <c r="K795" s="6"/>
      <c r="L795" s="6"/>
      <c r="M795" s="6"/>
      <c r="N795" s="6"/>
      <c r="O795" s="6"/>
      <c r="P795" s="6"/>
      <c r="Q795" s="6"/>
      <c r="R795" s="6"/>
      <c r="S795" s="6"/>
      <c r="T795" s="6"/>
      <c r="U795" s="6"/>
      <c r="V795" s="6"/>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hidden="1">
      <c r="A798" s="89">
        <v>302090000</v>
      </c>
      <c r="B798" s="30" t="s">
        <v>707</v>
      </c>
      <c r="C798" s="99"/>
      <c r="D798" s="6"/>
      <c r="E798" s="6"/>
      <c r="F798" s="6"/>
      <c r="G798" s="6"/>
      <c r="H798" s="6"/>
      <c r="I798" s="6"/>
      <c r="J798" s="6"/>
      <c r="K798" s="6"/>
      <c r="L798" s="6"/>
      <c r="M798" s="6"/>
      <c r="N798" s="6"/>
      <c r="O798" s="6"/>
      <c r="P798" s="6"/>
      <c r="Q798" s="6"/>
      <c r="R798" s="6"/>
      <c r="S798" s="6"/>
      <c r="T798" s="6"/>
      <c r="U798" s="6"/>
      <c r="V798" s="6"/>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hidden="1">
      <c r="A804" s="89">
        <v>304000000</v>
      </c>
      <c r="B804" s="30" t="s">
        <v>713</v>
      </c>
      <c r="C804" s="99"/>
      <c r="D804" s="6"/>
      <c r="E804" s="6"/>
      <c r="F804" s="6"/>
      <c r="G804" s="6"/>
      <c r="H804" s="6"/>
      <c r="I804" s="6"/>
      <c r="J804" s="6"/>
      <c r="K804" s="6"/>
      <c r="L804" s="6"/>
      <c r="M804" s="6"/>
      <c r="N804" s="6"/>
      <c r="O804" s="6"/>
      <c r="P804" s="6"/>
      <c r="Q804" s="6"/>
      <c r="R804" s="6"/>
      <c r="S804" s="6"/>
      <c r="T804" s="6"/>
      <c r="U804" s="6"/>
      <c r="V804" s="6"/>
      <c r="W804" s="6"/>
      <c r="X804" s="5">
        <v>315</v>
      </c>
    </row>
    <row r="805" spans="1:24" ht="12.75" hidden="1">
      <c r="A805" s="89">
        <v>304010000</v>
      </c>
      <c r="B805" s="30" t="s">
        <v>714</v>
      </c>
      <c r="C805" s="99"/>
      <c r="D805" s="6"/>
      <c r="E805" s="6"/>
      <c r="F805" s="6"/>
      <c r="G805" s="6"/>
      <c r="H805" s="6"/>
      <c r="I805" s="6"/>
      <c r="J805" s="6"/>
      <c r="K805" s="6"/>
      <c r="L805" s="6"/>
      <c r="M805" s="6"/>
      <c r="N805" s="6"/>
      <c r="O805" s="6"/>
      <c r="P805" s="6"/>
      <c r="Q805" s="6"/>
      <c r="R805" s="6"/>
      <c r="S805" s="6"/>
      <c r="T805" s="6"/>
      <c r="U805" s="6"/>
      <c r="V805" s="6"/>
      <c r="W805" s="6"/>
      <c r="X805" s="5">
        <v>327</v>
      </c>
    </row>
    <row r="806" spans="1:24" ht="12.75" hidden="1">
      <c r="A806" s="89">
        <v>304020000</v>
      </c>
      <c r="B806" s="30" t="s">
        <v>715</v>
      </c>
      <c r="C806" s="99"/>
      <c r="D806" s="6"/>
      <c r="E806" s="6"/>
      <c r="F806" s="6"/>
      <c r="G806" s="6"/>
      <c r="H806" s="6"/>
      <c r="I806" s="6"/>
      <c r="J806" s="6"/>
      <c r="K806" s="6"/>
      <c r="L806" s="6"/>
      <c r="M806" s="6"/>
      <c r="N806" s="6"/>
      <c r="O806" s="6"/>
      <c r="P806" s="6"/>
      <c r="Q806" s="6"/>
      <c r="R806" s="6"/>
      <c r="S806" s="6"/>
      <c r="T806" s="6"/>
      <c r="U806" s="6"/>
      <c r="V806" s="6"/>
      <c r="W806" s="6"/>
      <c r="X806" s="5">
        <v>327</v>
      </c>
    </row>
    <row r="807" spans="1:24" ht="12.75" hidden="1">
      <c r="A807" s="89">
        <v>304030000</v>
      </c>
      <c r="B807" s="30" t="s">
        <v>716</v>
      </c>
      <c r="C807" s="99"/>
      <c r="D807" s="6"/>
      <c r="E807" s="6"/>
      <c r="F807" s="6"/>
      <c r="G807" s="6"/>
      <c r="H807" s="6"/>
      <c r="I807" s="6"/>
      <c r="J807" s="6"/>
      <c r="K807" s="6"/>
      <c r="L807" s="6"/>
      <c r="M807" s="6"/>
      <c r="N807" s="6"/>
      <c r="O807" s="6"/>
      <c r="P807" s="6"/>
      <c r="Q807" s="6"/>
      <c r="R807" s="6"/>
      <c r="S807" s="6"/>
      <c r="T807" s="6"/>
      <c r="U807" s="6"/>
      <c r="V807" s="6"/>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hidden="1">
      <c r="A809" s="89">
        <v>304050000</v>
      </c>
      <c r="B809" s="30" t="s">
        <v>718</v>
      </c>
      <c r="C809" s="99"/>
      <c r="D809" s="6"/>
      <c r="E809" s="6"/>
      <c r="F809" s="6"/>
      <c r="G809" s="6"/>
      <c r="H809" s="6"/>
      <c r="I809" s="6"/>
      <c r="J809" s="6"/>
      <c r="K809" s="6"/>
      <c r="L809" s="6"/>
      <c r="M809" s="6"/>
      <c r="N809" s="6"/>
      <c r="O809" s="6"/>
      <c r="P809" s="6"/>
      <c r="Q809" s="6"/>
      <c r="R809" s="6"/>
      <c r="S809" s="6"/>
      <c r="T809" s="6"/>
      <c r="U809" s="6"/>
      <c r="V809" s="6"/>
      <c r="W809" s="6"/>
      <c r="X809" s="5">
        <v>330</v>
      </c>
    </row>
    <row r="810" spans="1:24" ht="12.75" hidden="1">
      <c r="A810" s="89">
        <v>304060000</v>
      </c>
      <c r="B810" s="30" t="s">
        <v>2344</v>
      </c>
      <c r="C810" s="99"/>
      <c r="D810" s="6"/>
      <c r="E810" s="6"/>
      <c r="F810" s="6"/>
      <c r="G810" s="6"/>
      <c r="H810" s="6"/>
      <c r="I810" s="6"/>
      <c r="J810" s="6"/>
      <c r="K810" s="6"/>
      <c r="L810" s="6"/>
      <c r="M810" s="6"/>
      <c r="N810" s="6"/>
      <c r="O810" s="6"/>
      <c r="P810" s="6"/>
      <c r="Q810" s="6"/>
      <c r="R810" s="6"/>
      <c r="S810" s="6"/>
      <c r="T810" s="6"/>
      <c r="U810" s="6"/>
      <c r="V810" s="6"/>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hidden="1">
      <c r="A812" s="89">
        <v>304070000</v>
      </c>
      <c r="B812" s="30" t="s">
        <v>719</v>
      </c>
      <c r="C812" s="99"/>
      <c r="D812" s="6"/>
      <c r="E812" s="6"/>
      <c r="F812" s="6"/>
      <c r="G812" s="6"/>
      <c r="H812" s="6"/>
      <c r="I812" s="6"/>
      <c r="J812" s="6"/>
      <c r="K812" s="6"/>
      <c r="L812" s="6"/>
      <c r="M812" s="6"/>
      <c r="N812" s="6"/>
      <c r="O812" s="6"/>
      <c r="P812" s="6"/>
      <c r="Q812" s="6"/>
      <c r="R812" s="6"/>
      <c r="S812" s="6"/>
      <c r="T812" s="6"/>
      <c r="U812" s="6"/>
      <c r="V812" s="6"/>
      <c r="W812" s="6"/>
      <c r="X812" s="5">
        <v>315</v>
      </c>
    </row>
    <row r="813" spans="1:24" ht="12.75" hidden="1">
      <c r="A813" s="89">
        <v>304080000</v>
      </c>
      <c r="B813" s="30" t="s">
        <v>720</v>
      </c>
      <c r="C813" s="99"/>
      <c r="D813" s="6"/>
      <c r="E813" s="6"/>
      <c r="F813" s="6"/>
      <c r="G813" s="6"/>
      <c r="H813" s="6"/>
      <c r="I813" s="6"/>
      <c r="J813" s="6"/>
      <c r="K813" s="6"/>
      <c r="L813" s="6"/>
      <c r="M813" s="6"/>
      <c r="N813" s="6"/>
      <c r="O813" s="6"/>
      <c r="P813" s="6"/>
      <c r="Q813" s="6"/>
      <c r="R813" s="6"/>
      <c r="S813" s="6"/>
      <c r="T813" s="6"/>
      <c r="U813" s="6"/>
      <c r="V813" s="6"/>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hidden="1">
      <c r="A815" s="89">
        <v>304090000</v>
      </c>
      <c r="B815" s="30" t="s">
        <v>722</v>
      </c>
      <c r="C815" s="99"/>
      <c r="D815" s="6"/>
      <c r="E815" s="6"/>
      <c r="F815" s="6"/>
      <c r="G815" s="6"/>
      <c r="H815" s="6"/>
      <c r="I815" s="6"/>
      <c r="J815" s="6"/>
      <c r="K815" s="6"/>
      <c r="L815" s="6"/>
      <c r="M815" s="6"/>
      <c r="N815" s="6"/>
      <c r="O815" s="6"/>
      <c r="P815" s="6"/>
      <c r="Q815" s="6"/>
      <c r="R815" s="6"/>
      <c r="S815" s="6"/>
      <c r="T815" s="6"/>
      <c r="U815" s="6"/>
      <c r="V815" s="6"/>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hidden="1">
      <c r="A817" s="89">
        <v>304090200</v>
      </c>
      <c r="B817" s="30" t="s">
        <v>724</v>
      </c>
      <c r="C817" s="99"/>
      <c r="D817" s="6"/>
      <c r="E817" s="6"/>
      <c r="F817" s="6"/>
      <c r="G817" s="6"/>
      <c r="H817" s="6"/>
      <c r="I817" s="6"/>
      <c r="J817" s="6"/>
      <c r="K817" s="6"/>
      <c r="L817" s="6"/>
      <c r="M817" s="6"/>
      <c r="N817" s="6"/>
      <c r="O817" s="6"/>
      <c r="P817" s="6"/>
      <c r="Q817" s="6"/>
      <c r="R817" s="6"/>
      <c r="S817" s="6"/>
      <c r="T817" s="6"/>
      <c r="U817" s="6"/>
      <c r="V817" s="6"/>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hidden="1">
      <c r="A819" s="89">
        <v>305000000</v>
      </c>
      <c r="B819" s="30" t="s">
        <v>726</v>
      </c>
      <c r="C819" s="99"/>
      <c r="D819" s="6"/>
      <c r="E819" s="6"/>
      <c r="F819" s="6"/>
      <c r="G819" s="6"/>
      <c r="H819" s="6"/>
      <c r="I819" s="6"/>
      <c r="J819" s="6"/>
      <c r="K819" s="6"/>
      <c r="L819" s="6"/>
      <c r="M819" s="6"/>
      <c r="N819" s="6"/>
      <c r="O819" s="6"/>
      <c r="P819" s="6"/>
      <c r="Q819" s="6"/>
      <c r="R819" s="6"/>
      <c r="S819" s="6"/>
      <c r="T819" s="6"/>
      <c r="U819" s="6"/>
      <c r="V819" s="6"/>
      <c r="W819" s="6"/>
      <c r="X819" s="5">
        <v>351</v>
      </c>
    </row>
    <row r="820" spans="1:24" ht="12.75" hidden="1">
      <c r="A820" s="89">
        <v>305010000</v>
      </c>
      <c r="B820" s="30" t="s">
        <v>727</v>
      </c>
      <c r="C820" s="99"/>
      <c r="D820" s="6"/>
      <c r="E820" s="6"/>
      <c r="F820" s="6"/>
      <c r="G820" s="6"/>
      <c r="H820" s="6"/>
      <c r="I820" s="6"/>
      <c r="J820" s="6"/>
      <c r="K820" s="6"/>
      <c r="L820" s="6"/>
      <c r="M820" s="6"/>
      <c r="N820" s="6"/>
      <c r="O820" s="6"/>
      <c r="P820" s="6"/>
      <c r="Q820" s="6"/>
      <c r="R820" s="6"/>
      <c r="S820" s="6"/>
      <c r="T820" s="6"/>
      <c r="U820" s="6"/>
      <c r="V820" s="6"/>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hidden="1">
      <c r="A823" s="89">
        <v>305010300</v>
      </c>
      <c r="B823" s="30" t="s">
        <v>730</v>
      </c>
      <c r="C823" s="99"/>
      <c r="D823" s="6"/>
      <c r="E823" s="6"/>
      <c r="F823" s="6"/>
      <c r="G823" s="6"/>
      <c r="H823" s="6"/>
      <c r="I823" s="6"/>
      <c r="J823" s="6"/>
      <c r="K823" s="6"/>
      <c r="L823" s="6"/>
      <c r="M823" s="6"/>
      <c r="N823" s="6"/>
      <c r="O823" s="6"/>
      <c r="P823" s="6"/>
      <c r="Q823" s="6"/>
      <c r="R823" s="6"/>
      <c r="S823" s="6"/>
      <c r="T823" s="6"/>
      <c r="U823" s="6"/>
      <c r="V823" s="6"/>
      <c r="W823" s="6"/>
      <c r="X823" s="5">
        <v>357</v>
      </c>
    </row>
    <row r="824" spans="1:24" ht="12.75" hidden="1">
      <c r="A824" s="89">
        <v>305010400</v>
      </c>
      <c r="B824" s="30" t="s">
        <v>731</v>
      </c>
      <c r="C824" s="99"/>
      <c r="D824" s="6"/>
      <c r="E824" s="6"/>
      <c r="F824" s="6"/>
      <c r="G824" s="6"/>
      <c r="H824" s="6"/>
      <c r="I824" s="6"/>
      <c r="J824" s="6"/>
      <c r="K824" s="6"/>
      <c r="L824" s="6"/>
      <c r="M824" s="6"/>
      <c r="N824" s="6"/>
      <c r="O824" s="6"/>
      <c r="P824" s="6"/>
      <c r="Q824" s="6"/>
      <c r="R824" s="6"/>
      <c r="S824" s="6"/>
      <c r="T824" s="6"/>
      <c r="U824" s="6"/>
      <c r="V824" s="6"/>
      <c r="W824" s="6"/>
      <c r="X824" s="5">
        <v>327</v>
      </c>
    </row>
    <row r="825" spans="1:24" ht="12.75" hidden="1">
      <c r="A825" s="89">
        <v>305010500</v>
      </c>
      <c r="B825" s="30" t="s">
        <v>732</v>
      </c>
      <c r="C825" s="99"/>
      <c r="D825" s="6"/>
      <c r="E825" s="6"/>
      <c r="F825" s="6"/>
      <c r="G825" s="6"/>
      <c r="H825" s="6"/>
      <c r="I825" s="6"/>
      <c r="J825" s="6"/>
      <c r="K825" s="6"/>
      <c r="L825" s="6"/>
      <c r="M825" s="6"/>
      <c r="N825" s="6"/>
      <c r="O825" s="6"/>
      <c r="P825" s="6"/>
      <c r="Q825" s="6"/>
      <c r="R825" s="6"/>
      <c r="S825" s="6"/>
      <c r="T825" s="6"/>
      <c r="U825" s="6"/>
      <c r="V825" s="6"/>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hidden="1">
      <c r="A829" s="89">
        <v>305010900</v>
      </c>
      <c r="B829" s="30" t="s">
        <v>736</v>
      </c>
      <c r="C829" s="99"/>
      <c r="D829" s="6"/>
      <c r="E829" s="6"/>
      <c r="F829" s="6"/>
      <c r="G829" s="6"/>
      <c r="H829" s="6"/>
      <c r="I829" s="6"/>
      <c r="J829" s="6"/>
      <c r="K829" s="6"/>
      <c r="L829" s="6"/>
      <c r="M829" s="6"/>
      <c r="N829" s="6"/>
      <c r="O829" s="6"/>
      <c r="P829" s="6"/>
      <c r="Q829" s="6"/>
      <c r="R829" s="6"/>
      <c r="S829" s="6"/>
      <c r="T829" s="6"/>
      <c r="U829" s="6"/>
      <c r="V829" s="6"/>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hidden="1">
      <c r="A832" s="89">
        <v>305030000</v>
      </c>
      <c r="B832" s="30" t="s">
        <v>739</v>
      </c>
      <c r="C832" s="99"/>
      <c r="D832" s="6"/>
      <c r="E832" s="6"/>
      <c r="F832" s="6"/>
      <c r="G832" s="6"/>
      <c r="H832" s="6"/>
      <c r="I832" s="6"/>
      <c r="J832" s="6"/>
      <c r="K832" s="6"/>
      <c r="L832" s="6"/>
      <c r="M832" s="6"/>
      <c r="N832" s="6"/>
      <c r="O832" s="6"/>
      <c r="P832" s="6"/>
      <c r="Q832" s="6"/>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hidden="1">
      <c r="A834" s="89">
        <v>306010000</v>
      </c>
      <c r="B834" s="30" t="s">
        <v>741</v>
      </c>
      <c r="C834" s="99"/>
      <c r="D834" s="6"/>
      <c r="E834" s="6"/>
      <c r="F834" s="6"/>
      <c r="G834" s="6"/>
      <c r="H834" s="6"/>
      <c r="I834" s="6"/>
      <c r="J834" s="6"/>
      <c r="K834" s="6"/>
      <c r="L834" s="6"/>
      <c r="M834" s="6"/>
      <c r="N834" s="6"/>
      <c r="O834" s="6"/>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hidden="1">
      <c r="A836" s="89">
        <v>307000000</v>
      </c>
      <c r="B836" s="30" t="s">
        <v>743</v>
      </c>
      <c r="C836" s="99"/>
      <c r="D836" s="6"/>
      <c r="E836" s="6"/>
      <c r="F836" s="6"/>
      <c r="G836" s="6"/>
      <c r="H836" s="6"/>
      <c r="I836" s="6"/>
      <c r="J836" s="6"/>
      <c r="K836" s="6"/>
      <c r="L836" s="6"/>
      <c r="M836" s="6"/>
      <c r="N836" s="6"/>
      <c r="O836" s="6"/>
      <c r="P836" s="6"/>
      <c r="Q836" s="6"/>
      <c r="R836" s="6"/>
      <c r="S836" s="6"/>
      <c r="T836" s="6"/>
      <c r="U836" s="6"/>
      <c r="V836" s="6"/>
      <c r="W836" s="6"/>
      <c r="X836" s="5">
        <v>315</v>
      </c>
    </row>
    <row r="837" spans="1:24" ht="12.75" hidden="1">
      <c r="A837" s="89">
        <v>307010000</v>
      </c>
      <c r="B837" s="30" t="s">
        <v>744</v>
      </c>
      <c r="C837" s="99"/>
      <c r="D837" s="6"/>
      <c r="E837" s="6"/>
      <c r="F837" s="6"/>
      <c r="G837" s="6"/>
      <c r="H837" s="6"/>
      <c r="I837" s="6"/>
      <c r="J837" s="6"/>
      <c r="K837" s="6"/>
      <c r="L837" s="6"/>
      <c r="M837" s="6"/>
      <c r="N837" s="6"/>
      <c r="O837" s="6"/>
      <c r="P837" s="6"/>
      <c r="Q837" s="6"/>
      <c r="R837" s="6"/>
      <c r="S837" s="6"/>
      <c r="T837" s="6"/>
      <c r="U837" s="6"/>
      <c r="V837" s="6"/>
      <c r="W837" s="6"/>
      <c r="X837" s="5">
        <v>292</v>
      </c>
    </row>
    <row r="838" spans="1:24" ht="12.75" hidden="1">
      <c r="A838" s="89">
        <v>307020000</v>
      </c>
      <c r="B838" s="30" t="s">
        <v>745</v>
      </c>
      <c r="C838" s="99"/>
      <c r="D838" s="6"/>
      <c r="E838" s="6"/>
      <c r="F838" s="6"/>
      <c r="G838" s="6"/>
      <c r="H838" s="6"/>
      <c r="I838" s="6"/>
      <c r="J838" s="6"/>
      <c r="K838" s="6"/>
      <c r="L838" s="6"/>
      <c r="M838" s="6"/>
      <c r="N838" s="6"/>
      <c r="O838" s="6"/>
      <c r="P838" s="6"/>
      <c r="Q838" s="6"/>
      <c r="R838" s="6"/>
      <c r="S838" s="6"/>
      <c r="T838" s="6"/>
      <c r="U838" s="6"/>
      <c r="V838" s="6"/>
      <c r="W838" s="6"/>
      <c r="X838" s="5">
        <v>292</v>
      </c>
    </row>
    <row r="839" spans="1:24" ht="12.75" hidden="1">
      <c r="A839" s="89">
        <v>308000000</v>
      </c>
      <c r="B839" s="30" t="s">
        <v>746</v>
      </c>
      <c r="C839" s="99"/>
      <c r="D839" s="6"/>
      <c r="E839" s="6"/>
      <c r="F839" s="6"/>
      <c r="G839" s="6"/>
      <c r="H839" s="6"/>
      <c r="I839" s="6"/>
      <c r="J839" s="6"/>
      <c r="K839" s="6"/>
      <c r="L839" s="6"/>
      <c r="M839" s="6"/>
      <c r="N839" s="6"/>
      <c r="O839" s="6"/>
      <c r="P839" s="6"/>
      <c r="Q839" s="6"/>
      <c r="R839" s="6"/>
      <c r="S839" s="6"/>
      <c r="T839" s="6"/>
      <c r="U839" s="6"/>
      <c r="V839" s="6"/>
      <c r="W839" s="6"/>
      <c r="X839" s="5">
        <v>283</v>
      </c>
    </row>
    <row r="840" spans="1:24" ht="12.75" hidden="1">
      <c r="A840" s="89">
        <v>308010000</v>
      </c>
      <c r="B840" s="30" t="s">
        <v>747</v>
      </c>
      <c r="C840" s="99"/>
      <c r="D840" s="6"/>
      <c r="E840" s="6"/>
      <c r="F840" s="6"/>
      <c r="G840" s="6"/>
      <c r="H840" s="6"/>
      <c r="I840" s="6"/>
      <c r="J840" s="6"/>
      <c r="K840" s="6"/>
      <c r="L840" s="6"/>
      <c r="M840" s="6"/>
      <c r="N840" s="6"/>
      <c r="O840" s="6"/>
      <c r="P840" s="6"/>
      <c r="Q840" s="6"/>
      <c r="R840" s="6"/>
      <c r="S840" s="6"/>
      <c r="T840" s="6"/>
      <c r="U840" s="6"/>
      <c r="V840" s="6"/>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hidden="1">
      <c r="A842" s="89">
        <v>308030000</v>
      </c>
      <c r="B842" s="30" t="s">
        <v>749</v>
      </c>
      <c r="C842" s="99"/>
      <c r="D842" s="6"/>
      <c r="E842" s="6"/>
      <c r="F842" s="6"/>
      <c r="G842" s="6"/>
      <c r="H842" s="6"/>
      <c r="I842" s="6"/>
      <c r="J842" s="6"/>
      <c r="K842" s="6"/>
      <c r="L842" s="6"/>
      <c r="M842" s="6"/>
      <c r="N842" s="6"/>
      <c r="O842" s="6"/>
      <c r="P842" s="6"/>
      <c r="Q842" s="6"/>
      <c r="R842" s="6"/>
      <c r="S842" s="6"/>
      <c r="T842" s="6"/>
      <c r="U842" s="6"/>
      <c r="V842" s="6"/>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hidden="1">
      <c r="A844" s="89">
        <v>310000000</v>
      </c>
      <c r="B844" s="30" t="s">
        <v>751</v>
      </c>
      <c r="C844" s="99"/>
      <c r="D844" s="6"/>
      <c r="E844" s="6"/>
      <c r="F844" s="6"/>
      <c r="G844" s="6"/>
      <c r="H844" s="6"/>
      <c r="I844" s="6"/>
      <c r="J844" s="6"/>
      <c r="K844" s="6"/>
      <c r="L844" s="6"/>
      <c r="M844" s="6"/>
      <c r="N844" s="6"/>
      <c r="O844" s="6"/>
      <c r="P844" s="6"/>
      <c r="Q844" s="6"/>
      <c r="R844" s="6"/>
      <c r="S844" s="6"/>
      <c r="T844" s="6"/>
      <c r="U844" s="6"/>
      <c r="V844" s="6"/>
      <c r="W844" s="6"/>
      <c r="X844" s="5">
        <v>240</v>
      </c>
    </row>
    <row r="845" spans="1:24" ht="12.75" hidden="1">
      <c r="A845" s="89">
        <v>310010000</v>
      </c>
      <c r="B845" s="30" t="s">
        <v>752</v>
      </c>
      <c r="C845" s="99"/>
      <c r="D845" s="6"/>
      <c r="E845" s="6"/>
      <c r="F845" s="6"/>
      <c r="G845" s="6"/>
      <c r="H845" s="6"/>
      <c r="I845" s="6"/>
      <c r="J845" s="6"/>
      <c r="K845" s="6"/>
      <c r="L845" s="6"/>
      <c r="M845" s="6"/>
      <c r="N845" s="6"/>
      <c r="O845" s="6"/>
      <c r="P845" s="6"/>
      <c r="Q845" s="6"/>
      <c r="R845" s="6"/>
      <c r="S845" s="6"/>
      <c r="T845" s="6"/>
      <c r="U845" s="6"/>
      <c r="V845" s="6"/>
      <c r="W845" s="6"/>
      <c r="X845" s="5">
        <v>135</v>
      </c>
    </row>
    <row r="846" spans="1:24" ht="12.75" hidden="1">
      <c r="A846" s="89">
        <v>310020000</v>
      </c>
      <c r="B846" s="30" t="s">
        <v>753</v>
      </c>
      <c r="C846" s="99"/>
      <c r="D846" s="6"/>
      <c r="E846" s="6"/>
      <c r="F846" s="6"/>
      <c r="G846" s="6"/>
      <c r="H846" s="6"/>
      <c r="I846" s="6"/>
      <c r="J846" s="6"/>
      <c r="K846" s="6"/>
      <c r="L846" s="6"/>
      <c r="M846" s="6"/>
      <c r="N846" s="6"/>
      <c r="O846" s="6"/>
      <c r="P846" s="6"/>
      <c r="Q846" s="6"/>
      <c r="R846" s="6"/>
      <c r="S846" s="6"/>
      <c r="T846" s="6"/>
      <c r="U846" s="6"/>
      <c r="V846" s="6"/>
      <c r="W846" s="6"/>
      <c r="X846" s="5">
        <v>153</v>
      </c>
    </row>
    <row r="847" spans="1:24" ht="12.75" hidden="1">
      <c r="A847" s="89">
        <v>310030000</v>
      </c>
      <c r="B847" s="30" t="s">
        <v>754</v>
      </c>
      <c r="C847" s="99"/>
      <c r="D847" s="6"/>
      <c r="E847" s="6"/>
      <c r="F847" s="6"/>
      <c r="G847" s="6"/>
      <c r="H847" s="6"/>
      <c r="I847" s="6"/>
      <c r="J847" s="6"/>
      <c r="K847" s="6"/>
      <c r="L847" s="6"/>
      <c r="M847" s="6"/>
      <c r="N847" s="6"/>
      <c r="O847" s="6"/>
      <c r="P847" s="6"/>
      <c r="Q847" s="6"/>
      <c r="R847" s="6"/>
      <c r="S847" s="6"/>
      <c r="T847" s="6"/>
      <c r="U847" s="6"/>
      <c r="V847" s="6"/>
      <c r="W847" s="6"/>
      <c r="X847" s="5">
        <v>296</v>
      </c>
    </row>
    <row r="848" spans="1:24" ht="12.75" hidden="1">
      <c r="A848" s="89">
        <v>310040000</v>
      </c>
      <c r="B848" s="30" t="s">
        <v>755</v>
      </c>
      <c r="C848" s="99"/>
      <c r="D848" s="6"/>
      <c r="E848" s="6"/>
      <c r="F848" s="6"/>
      <c r="G848" s="6"/>
      <c r="H848" s="6"/>
      <c r="I848" s="6"/>
      <c r="J848" s="6"/>
      <c r="K848" s="6"/>
      <c r="L848" s="6"/>
      <c r="M848" s="6"/>
      <c r="N848" s="6"/>
      <c r="O848" s="6"/>
      <c r="P848" s="6"/>
      <c r="Q848" s="6"/>
      <c r="R848" s="6"/>
      <c r="S848" s="6"/>
      <c r="T848" s="6"/>
      <c r="U848" s="6"/>
      <c r="V848" s="6"/>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hidden="1">
      <c r="A852" s="89">
        <v>311000000</v>
      </c>
      <c r="B852" s="30" t="s">
        <v>759</v>
      </c>
      <c r="C852" s="99"/>
      <c r="D852" s="6"/>
      <c r="E852" s="6"/>
      <c r="F852" s="6"/>
      <c r="G852" s="6"/>
      <c r="H852" s="6"/>
      <c r="I852" s="6"/>
      <c r="J852" s="6"/>
      <c r="K852" s="6"/>
      <c r="L852" s="6"/>
      <c r="M852" s="6"/>
      <c r="N852" s="6"/>
      <c r="O852" s="6"/>
      <c r="P852" s="6"/>
      <c r="Q852" s="6"/>
      <c r="R852" s="6"/>
      <c r="S852" s="6"/>
      <c r="T852" s="6"/>
      <c r="U852" s="6"/>
      <c r="V852" s="6"/>
      <c r="W852" s="6"/>
      <c r="X852" s="5">
        <v>362</v>
      </c>
    </row>
    <row r="853" spans="1:24" ht="12.75" hidden="1">
      <c r="A853" s="89">
        <v>311010000</v>
      </c>
      <c r="B853" s="30" t="s">
        <v>760</v>
      </c>
      <c r="C853" s="99"/>
      <c r="D853" s="6"/>
      <c r="E853" s="6"/>
      <c r="F853" s="6"/>
      <c r="G853" s="6"/>
      <c r="H853" s="6"/>
      <c r="I853" s="6"/>
      <c r="J853" s="6"/>
      <c r="K853" s="6"/>
      <c r="L853" s="6"/>
      <c r="M853" s="6"/>
      <c r="N853" s="6"/>
      <c r="O853" s="6"/>
      <c r="P853" s="6"/>
      <c r="Q853" s="6"/>
      <c r="R853" s="6"/>
      <c r="S853" s="6"/>
      <c r="T853" s="6"/>
      <c r="U853" s="6"/>
      <c r="V853" s="6"/>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hidden="1">
      <c r="A856" s="89">
        <v>311020000</v>
      </c>
      <c r="B856" s="30" t="s">
        <v>763</v>
      </c>
      <c r="C856" s="99"/>
      <c r="D856" s="6"/>
      <c r="E856" s="6"/>
      <c r="F856" s="6"/>
      <c r="G856" s="6"/>
      <c r="H856" s="6"/>
      <c r="I856" s="6"/>
      <c r="J856" s="6"/>
      <c r="K856" s="6"/>
      <c r="L856" s="6"/>
      <c r="M856" s="6"/>
      <c r="N856" s="6"/>
      <c r="O856" s="6"/>
      <c r="P856" s="6"/>
      <c r="Q856" s="6"/>
      <c r="R856" s="6"/>
      <c r="S856" s="6"/>
      <c r="T856" s="6"/>
      <c r="U856" s="6"/>
      <c r="V856" s="6"/>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hidden="1">
      <c r="A858" s="89">
        <v>312000000</v>
      </c>
      <c r="B858" s="30" t="s">
        <v>765</v>
      </c>
      <c r="C858" s="99"/>
      <c r="D858" s="6"/>
      <c r="E858" s="6"/>
      <c r="F858" s="6"/>
      <c r="G858" s="6"/>
      <c r="H858" s="6"/>
      <c r="I858" s="6"/>
      <c r="J858" s="6"/>
      <c r="K858" s="6"/>
      <c r="L858" s="6"/>
      <c r="M858" s="6"/>
      <c r="N858" s="6"/>
      <c r="O858" s="6"/>
      <c r="P858" s="6"/>
      <c r="Q858" s="6"/>
      <c r="R858" s="6"/>
      <c r="S858" s="6"/>
      <c r="T858" s="6"/>
      <c r="U858" s="6"/>
      <c r="V858" s="6"/>
      <c r="W858" s="6"/>
      <c r="X858" s="5">
        <v>315</v>
      </c>
    </row>
    <row r="859" spans="1:24" ht="12.75" hidden="1">
      <c r="A859" s="89">
        <v>313000000</v>
      </c>
      <c r="B859" s="30" t="s">
        <v>766</v>
      </c>
      <c r="C859" s="99"/>
      <c r="D859" s="6"/>
      <c r="E859" s="6"/>
      <c r="F859" s="6"/>
      <c r="G859" s="6"/>
      <c r="H859" s="6"/>
      <c r="I859" s="6"/>
      <c r="J859" s="6"/>
      <c r="K859" s="6"/>
      <c r="L859" s="6"/>
      <c r="M859" s="6"/>
      <c r="N859" s="6"/>
      <c r="O859" s="6"/>
      <c r="P859" s="6"/>
      <c r="Q859" s="6"/>
      <c r="R859" s="6"/>
      <c r="S859" s="6"/>
      <c r="T859" s="6"/>
      <c r="U859" s="6"/>
      <c r="V859" s="6"/>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0</v>
      </c>
      <c r="E862" s="32">
        <f>SUM(E863:E895)</f>
        <v>0</v>
      </c>
      <c r="F862" s="32">
        <f>SUM(F863:F895)</f>
        <v>0</v>
      </c>
      <c r="G862" s="32">
        <f>SUM(G863:G895)</f>
        <v>0</v>
      </c>
      <c r="H862" s="32">
        <f>SUM(H863:H895)</f>
        <v>0</v>
      </c>
      <c r="I862" s="32">
        <f>SUM(J862:M862)</f>
        <v>0</v>
      </c>
      <c r="J862" s="32">
        <f>SUM(J863:J895)</f>
        <v>0</v>
      </c>
      <c r="K862" s="32">
        <f>SUM(K863:K895)</f>
        <v>0</v>
      </c>
      <c r="L862" s="32">
        <f>SUM(L863:L895)</f>
        <v>0</v>
      </c>
      <c r="M862" s="32">
        <f>SUM(M863:M895)</f>
        <v>0</v>
      </c>
      <c r="N862" s="32">
        <f>SUM(O862:R862)</f>
        <v>0</v>
      </c>
      <c r="O862" s="32">
        <f>SUM(O863:O895)</f>
        <v>0</v>
      </c>
      <c r="P862" s="32">
        <f>SUM(P863:P895)</f>
        <v>0</v>
      </c>
      <c r="Q862" s="32">
        <f>SUM(Q863:Q895)</f>
        <v>0</v>
      </c>
      <c r="R862" s="32">
        <f>SUM(R863:R895)</f>
        <v>0</v>
      </c>
      <c r="S862" s="32">
        <f>SUM(T862:W862)</f>
        <v>0</v>
      </c>
      <c r="T862" s="32">
        <f>SUM(T863:T895)</f>
        <v>0</v>
      </c>
      <c r="U862" s="32">
        <f>SUM(U863:U895)</f>
        <v>0</v>
      </c>
      <c r="V862" s="32">
        <f>SUM(V863:V895)</f>
        <v>0</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hidden="1">
      <c r="A865" s="90">
        <v>331010100</v>
      </c>
      <c r="B865" s="42" t="s">
        <v>770</v>
      </c>
      <c r="C865" s="99"/>
      <c r="D865" s="40"/>
      <c r="E865" s="40"/>
      <c r="F865" s="40"/>
      <c r="G865" s="40"/>
      <c r="H865" s="40"/>
      <c r="I865" s="40"/>
      <c r="J865" s="40"/>
      <c r="K865" s="40"/>
      <c r="L865" s="40"/>
      <c r="M865" s="40"/>
      <c r="N865" s="40"/>
      <c r="O865" s="40"/>
      <c r="P865" s="40"/>
      <c r="Q865" s="40"/>
      <c r="R865" s="40"/>
      <c r="S865" s="40"/>
      <c r="T865" s="40"/>
      <c r="U865" s="40"/>
      <c r="V865" s="40"/>
      <c r="W865" s="40"/>
      <c r="X865" s="39">
        <v>224</v>
      </c>
      <c r="Y865" s="105"/>
      <c r="Z865" s="105"/>
    </row>
    <row r="866" spans="1:26" s="41" customFormat="1" ht="12.75" hidden="1">
      <c r="A866" s="90">
        <v>331010200</v>
      </c>
      <c r="B866" s="42" t="s">
        <v>771</v>
      </c>
      <c r="C866" s="99"/>
      <c r="D866" s="40"/>
      <c r="E866" s="40"/>
      <c r="F866" s="40"/>
      <c r="G866" s="40"/>
      <c r="H866" s="40"/>
      <c r="I866" s="40"/>
      <c r="J866" s="40"/>
      <c r="K866" s="40"/>
      <c r="L866" s="40"/>
      <c r="M866" s="40"/>
      <c r="N866" s="40"/>
      <c r="O866" s="40"/>
      <c r="P866" s="40"/>
      <c r="Q866" s="40"/>
      <c r="R866" s="40"/>
      <c r="S866" s="40"/>
      <c r="T866" s="40"/>
      <c r="U866" s="40"/>
      <c r="V866" s="40"/>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hidden="1">
      <c r="A869" s="90">
        <v>331030000</v>
      </c>
      <c r="B869" s="42" t="s">
        <v>774</v>
      </c>
      <c r="C869" s="99"/>
      <c r="D869" s="40"/>
      <c r="E869" s="40"/>
      <c r="F869" s="40"/>
      <c r="G869" s="40"/>
      <c r="H869" s="40"/>
      <c r="I869" s="40"/>
      <c r="J869" s="40"/>
      <c r="K869" s="40"/>
      <c r="L869" s="40"/>
      <c r="M869" s="40"/>
      <c r="N869" s="40"/>
      <c r="O869" s="40"/>
      <c r="P869" s="40"/>
      <c r="Q869" s="40"/>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hidden="1">
      <c r="A872" s="90">
        <v>331050100</v>
      </c>
      <c r="B872" s="42" t="s">
        <v>777</v>
      </c>
      <c r="C872" s="99"/>
      <c r="D872" s="40"/>
      <c r="E872" s="40"/>
      <c r="F872" s="40"/>
      <c r="G872" s="40"/>
      <c r="H872" s="40"/>
      <c r="I872" s="40"/>
      <c r="J872" s="40"/>
      <c r="K872" s="40"/>
      <c r="L872" s="40"/>
      <c r="M872" s="40"/>
      <c r="N872" s="40"/>
      <c r="O872" s="40"/>
      <c r="P872" s="40"/>
      <c r="Q872" s="40"/>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hidden="1">
      <c r="A874" s="90">
        <v>331060000</v>
      </c>
      <c r="B874" s="42" t="s">
        <v>779</v>
      </c>
      <c r="C874" s="99"/>
      <c r="D874" s="40"/>
      <c r="E874" s="40"/>
      <c r="F874" s="40"/>
      <c r="G874" s="40"/>
      <c r="H874" s="40"/>
      <c r="I874" s="40"/>
      <c r="J874" s="40"/>
      <c r="K874" s="40"/>
      <c r="L874" s="40"/>
      <c r="M874" s="40"/>
      <c r="N874" s="40"/>
      <c r="O874" s="40"/>
      <c r="P874" s="40"/>
      <c r="Q874" s="40"/>
      <c r="R874" s="40"/>
      <c r="S874" s="40"/>
      <c r="T874" s="40"/>
      <c r="U874" s="40"/>
      <c r="V874" s="40"/>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hidden="1">
      <c r="A878" s="90">
        <v>331060201</v>
      </c>
      <c r="B878" s="42" t="s">
        <v>781</v>
      </c>
      <c r="C878" s="99"/>
      <c r="D878" s="40"/>
      <c r="E878" s="40"/>
      <c r="F878" s="40"/>
      <c r="G878" s="40"/>
      <c r="H878" s="40"/>
      <c r="I878" s="40"/>
      <c r="J878" s="40"/>
      <c r="K878" s="40"/>
      <c r="L878" s="40"/>
      <c r="M878" s="40"/>
      <c r="N878" s="40"/>
      <c r="O878" s="40"/>
      <c r="P878" s="40"/>
      <c r="Q878" s="40"/>
      <c r="R878" s="40"/>
      <c r="S878" s="40"/>
      <c r="T878" s="40"/>
      <c r="U878" s="40"/>
      <c r="V878" s="40"/>
      <c r="W878" s="40"/>
      <c r="X878" s="39">
        <v>144</v>
      </c>
      <c r="Y878" s="105"/>
      <c r="Z878" s="105"/>
    </row>
    <row r="879" spans="1:26" s="41" customFormat="1" ht="12.75" hidden="1">
      <c r="A879" s="90">
        <v>331060300</v>
      </c>
      <c r="B879" s="42" t="s">
        <v>783</v>
      </c>
      <c r="C879" s="99"/>
      <c r="D879" s="40"/>
      <c r="E879" s="40"/>
      <c r="F879" s="40"/>
      <c r="G879" s="40"/>
      <c r="H879" s="40"/>
      <c r="I879" s="40"/>
      <c r="J879" s="40"/>
      <c r="K879" s="40"/>
      <c r="L879" s="40"/>
      <c r="M879" s="40"/>
      <c r="N879" s="40"/>
      <c r="O879" s="40"/>
      <c r="P879" s="40"/>
      <c r="Q879" s="40"/>
      <c r="R879" s="40"/>
      <c r="S879" s="40"/>
      <c r="T879" s="40"/>
      <c r="U879" s="40"/>
      <c r="V879" s="40"/>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hidden="1">
      <c r="A892" s="90">
        <v>331500000</v>
      </c>
      <c r="B892" s="42" t="s">
        <v>795</v>
      </c>
      <c r="C892" s="99"/>
      <c r="D892" s="40"/>
      <c r="E892" s="40"/>
      <c r="F892" s="40"/>
      <c r="G892" s="40"/>
      <c r="H892" s="40"/>
      <c r="I892" s="40"/>
      <c r="J892" s="40"/>
      <c r="K892" s="40"/>
      <c r="L892" s="40"/>
      <c r="M892" s="40"/>
      <c r="N892" s="40"/>
      <c r="O892" s="40"/>
      <c r="P892" s="40"/>
      <c r="Q892" s="40"/>
      <c r="R892" s="40"/>
      <c r="S892" s="40"/>
      <c r="T892" s="40"/>
      <c r="U892" s="40"/>
      <c r="V892" s="40"/>
      <c r="W892" s="40"/>
      <c r="X892" s="39">
        <v>197</v>
      </c>
      <c r="Y892" s="105"/>
      <c r="Z892" s="105"/>
    </row>
    <row r="893" spans="1:26" s="41" customFormat="1" ht="12.75" hidden="1">
      <c r="A893" s="90">
        <v>331600000</v>
      </c>
      <c r="B893" s="42" t="s">
        <v>796</v>
      </c>
      <c r="C893" s="99"/>
      <c r="D893" s="40"/>
      <c r="E893" s="40"/>
      <c r="F893" s="40"/>
      <c r="G893" s="40"/>
      <c r="H893" s="40"/>
      <c r="I893" s="40"/>
      <c r="J893" s="40"/>
      <c r="K893" s="40"/>
      <c r="L893" s="40"/>
      <c r="M893" s="40"/>
      <c r="N893" s="40"/>
      <c r="O893" s="40"/>
      <c r="P893" s="40"/>
      <c r="Q893" s="40"/>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c r="E897" s="32"/>
      <c r="F897" s="32"/>
      <c r="G897" s="32"/>
      <c r="H897" s="32"/>
      <c r="I897" s="32"/>
      <c r="J897" s="32"/>
      <c r="K897" s="32"/>
      <c r="L897" s="32"/>
      <c r="M897" s="32"/>
      <c r="N897" s="32"/>
      <c r="O897" s="32"/>
      <c r="P897" s="32"/>
      <c r="Q897" s="32"/>
      <c r="R897" s="32"/>
      <c r="S897" s="32"/>
      <c r="T897" s="32"/>
      <c r="U897" s="32"/>
      <c r="V897" s="32"/>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c r="E899" s="32"/>
      <c r="F899" s="32"/>
      <c r="G899" s="32"/>
      <c r="H899" s="32"/>
      <c r="I899" s="32"/>
      <c r="J899" s="32"/>
      <c r="K899" s="32"/>
      <c r="L899" s="32"/>
      <c r="M899" s="32"/>
      <c r="N899" s="32"/>
      <c r="O899" s="32"/>
      <c r="P899" s="32"/>
      <c r="Q899" s="32"/>
      <c r="R899" s="32"/>
      <c r="S899" s="32"/>
      <c r="T899" s="32"/>
      <c r="U899" s="32"/>
      <c r="V899" s="32"/>
      <c r="W899" s="32"/>
      <c r="X899" s="34">
        <v>60</v>
      </c>
    </row>
    <row r="900" spans="1:24" ht="12.75">
      <c r="A900" s="92">
        <v>600040000</v>
      </c>
      <c r="B900" s="35" t="s">
        <v>2337</v>
      </c>
      <c r="C900" s="98"/>
      <c r="D900" s="32"/>
      <c r="E900" s="32"/>
      <c r="F900" s="32"/>
      <c r="G900" s="32"/>
      <c r="H900" s="32"/>
      <c r="I900" s="32"/>
      <c r="J900" s="32"/>
      <c r="K900" s="32"/>
      <c r="L900" s="32"/>
      <c r="M900" s="32"/>
      <c r="N900" s="32"/>
      <c r="O900" s="32"/>
      <c r="P900" s="32"/>
      <c r="Q900" s="32"/>
      <c r="R900" s="32"/>
      <c r="S900" s="32"/>
      <c r="T900" s="32"/>
      <c r="U900" s="32"/>
      <c r="V900" s="32"/>
      <c r="W900" s="32"/>
      <c r="X900" s="34">
        <v>78</v>
      </c>
    </row>
    <row r="901" spans="1:24" ht="12.75">
      <c r="A901" s="92">
        <v>600050000</v>
      </c>
      <c r="B901" s="35" t="s">
        <v>2338</v>
      </c>
      <c r="C901" s="98"/>
      <c r="D901" s="32"/>
      <c r="E901" s="32"/>
      <c r="F901" s="32"/>
      <c r="G901" s="32"/>
      <c r="H901" s="32"/>
      <c r="I901" s="32"/>
      <c r="J901" s="32"/>
      <c r="K901" s="32"/>
      <c r="L901" s="32"/>
      <c r="M901" s="32"/>
      <c r="N901" s="32"/>
      <c r="O901" s="32"/>
      <c r="P901" s="32"/>
      <c r="Q901" s="32"/>
      <c r="R901" s="32"/>
      <c r="S901" s="32"/>
      <c r="T901" s="32"/>
      <c r="U901" s="32"/>
      <c r="V901" s="32"/>
      <c r="W901" s="32"/>
      <c r="X901" s="34">
        <v>87</v>
      </c>
    </row>
    <row r="902" spans="1:24" ht="12.75">
      <c r="A902" s="92">
        <v>600060000</v>
      </c>
      <c r="B902" s="35" t="s">
        <v>2329</v>
      </c>
      <c r="C902" s="98"/>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c r="J906" s="32"/>
      <c r="K906" s="32"/>
      <c r="L906" s="32"/>
      <c r="M906" s="32"/>
      <c r="N906" s="32"/>
      <c r="O906" s="32"/>
      <c r="P906" s="32"/>
      <c r="Q906" s="32"/>
      <c r="R906" s="32"/>
      <c r="S906" s="32"/>
      <c r="T906" s="32"/>
      <c r="U906" s="32"/>
      <c r="V906" s="32"/>
      <c r="W906" s="32"/>
      <c r="X906" s="34">
        <v>87</v>
      </c>
    </row>
    <row r="907" spans="1:24" ht="12.75" customHeight="1">
      <c r="A907" s="92">
        <v>600110000</v>
      </c>
      <c r="B907" s="35" t="s">
        <v>2333</v>
      </c>
      <c r="C907" s="98"/>
      <c r="D907" s="32"/>
      <c r="E907" s="32"/>
      <c r="F907" s="32"/>
      <c r="G907" s="32"/>
      <c r="H907" s="32"/>
      <c r="I907" s="32"/>
      <c r="J907" s="32"/>
      <c r="K907" s="32"/>
      <c r="L907" s="32"/>
      <c r="M907" s="32"/>
      <c r="N907" s="32"/>
      <c r="O907" s="32"/>
      <c r="P907" s="32"/>
      <c r="Q907" s="32"/>
      <c r="R907" s="32"/>
      <c r="S907" s="32"/>
      <c r="T907" s="32"/>
      <c r="U907" s="32"/>
      <c r="V907" s="32"/>
      <c r="W907" s="32"/>
      <c r="X907" s="34">
        <v>156</v>
      </c>
    </row>
    <row r="908" spans="1:24" ht="12.75">
      <c r="A908" s="92">
        <v>600120000</v>
      </c>
      <c r="B908" s="35" t="s">
        <v>2332</v>
      </c>
      <c r="C908" s="98"/>
      <c r="D908" s="32"/>
      <c r="E908" s="32"/>
      <c r="F908" s="32"/>
      <c r="G908" s="32"/>
      <c r="H908" s="32"/>
      <c r="I908" s="32"/>
      <c r="J908" s="32"/>
      <c r="K908" s="32"/>
      <c r="L908" s="32"/>
      <c r="M908" s="32"/>
      <c r="N908" s="32"/>
      <c r="O908" s="32"/>
      <c r="P908" s="32"/>
      <c r="Q908" s="32"/>
      <c r="R908" s="32"/>
      <c r="S908" s="32"/>
      <c r="T908" s="32"/>
      <c r="U908" s="32"/>
      <c r="V908" s="32"/>
      <c r="W908" s="32"/>
      <c r="X908" s="34">
        <v>91</v>
      </c>
    </row>
    <row r="909" spans="1:24" ht="12.75">
      <c r="A909" s="92">
        <v>600130000</v>
      </c>
      <c r="B909" s="35" t="s">
        <v>2343</v>
      </c>
      <c r="C909" s="98"/>
      <c r="D909" s="32"/>
      <c r="E909" s="32"/>
      <c r="F909" s="32"/>
      <c r="G909" s="32"/>
      <c r="H909" s="32"/>
      <c r="I909" s="32"/>
      <c r="J909" s="32"/>
      <c r="K909" s="32"/>
      <c r="L909" s="32"/>
      <c r="M909" s="32"/>
      <c r="N909" s="32"/>
      <c r="O909" s="32"/>
      <c r="P909" s="32"/>
      <c r="Q909" s="32"/>
      <c r="R909" s="32"/>
      <c r="S909" s="32"/>
      <c r="T909" s="32"/>
      <c r="U909" s="32"/>
      <c r="V909" s="32"/>
      <c r="W909" s="32"/>
      <c r="X909" s="34">
        <v>60</v>
      </c>
    </row>
    <row r="910" spans="1:24" ht="12.75" customHeight="1">
      <c r="A910" s="92">
        <v>600140000</v>
      </c>
      <c r="B910" s="35" t="s">
        <v>2328</v>
      </c>
      <c r="C910" s="98"/>
      <c r="D910" s="32"/>
      <c r="E910" s="32"/>
      <c r="F910" s="32"/>
      <c r="G910" s="32"/>
      <c r="H910" s="32"/>
      <c r="I910" s="32"/>
      <c r="J910" s="32"/>
      <c r="K910" s="32"/>
      <c r="L910" s="32"/>
      <c r="M910" s="32"/>
      <c r="N910" s="32"/>
      <c r="O910" s="32"/>
      <c r="P910" s="32"/>
      <c r="Q910" s="32"/>
      <c r="R910" s="32"/>
      <c r="S910" s="32"/>
      <c r="T910" s="32"/>
      <c r="U910" s="32"/>
      <c r="V910" s="32"/>
      <c r="W910" s="32"/>
      <c r="X910" s="34">
        <v>87</v>
      </c>
    </row>
    <row r="911" spans="1:24" ht="12.75">
      <c r="A911" s="172" t="s">
        <v>4</v>
      </c>
      <c r="B911" s="173"/>
      <c r="C911" s="100"/>
      <c r="D911" s="7">
        <f>SUM(E911:H911)</f>
        <v>0</v>
      </c>
      <c r="E911" s="7">
        <f>SUM(E756,E766,E862,E896:E910)</f>
        <v>0</v>
      </c>
      <c r="F911" s="7">
        <f>SUM(F756,F766,F862,F896:F910)</f>
        <v>0</v>
      </c>
      <c r="G911" s="7">
        <f>SUM(G756,G766,G862,G896:G910)</f>
        <v>0</v>
      </c>
      <c r="H911" s="7">
        <f>SUM(H756,H766,H862,H896:H910)</f>
        <v>0</v>
      </c>
      <c r="I911" s="7">
        <f>SUM(J911:M911)</f>
        <v>0</v>
      </c>
      <c r="J911" s="7">
        <f>SUM(J756,J766,J862,J896:J910)</f>
        <v>0</v>
      </c>
      <c r="K911" s="7">
        <f>SUM(K756,K766,K862,K896:K910)</f>
        <v>0</v>
      </c>
      <c r="L911" s="7">
        <f>SUM(L756,L766,L862,L896:L910)</f>
        <v>0</v>
      </c>
      <c r="M911" s="7">
        <f>SUM(M756,M766,M862,M896:M910)</f>
        <v>0</v>
      </c>
      <c r="N911" s="7">
        <f>SUM(O911:R911)</f>
        <v>0</v>
      </c>
      <c r="O911" s="7">
        <f>SUM(O756,O766,O862,O896:O910)</f>
        <v>0</v>
      </c>
      <c r="P911" s="7">
        <f>SUM(P756,P766,P862,P896:P910)</f>
        <v>0</v>
      </c>
      <c r="Q911" s="7">
        <f>SUM(Q756,Q766,Q862,Q896:Q910)</f>
        <v>0</v>
      </c>
      <c r="R911" s="7">
        <f>SUM(R756,R766,R862,R896:R910)</f>
        <v>0</v>
      </c>
      <c r="S911" s="7">
        <f>SUM(T911:W911)</f>
        <v>0</v>
      </c>
      <c r="T911" s="7">
        <f>SUM(T756,T766,T862,T896:T910)</f>
        <v>0</v>
      </c>
      <c r="U911" s="7">
        <f>SUM(U756,U766,U862,U896:U910)</f>
        <v>0</v>
      </c>
      <c r="V911" s="7">
        <f>SUM(V756,V766,V862,V896:V910)</f>
        <v>0</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0</v>
      </c>
      <c r="E913" s="32">
        <f>SUM(E914:E1467)</f>
        <v>0</v>
      </c>
      <c r="F913" s="32">
        <f>SUM(F914:F1467)</f>
        <v>0</v>
      </c>
      <c r="G913" s="32">
        <f>SUM(G914:G1467)</f>
        <v>0</v>
      </c>
      <c r="H913" s="32">
        <f>SUM(H914:H1467)</f>
        <v>0</v>
      </c>
      <c r="I913" s="32">
        <f>SUM(J913:M913)</f>
        <v>0</v>
      </c>
      <c r="J913" s="32">
        <f>SUM(J914:J1467)</f>
        <v>0</v>
      </c>
      <c r="K913" s="32">
        <f>SUM(K914:K1467)</f>
        <v>0</v>
      </c>
      <c r="L913" s="32">
        <f>SUM(L914:L1467)</f>
        <v>0</v>
      </c>
      <c r="M913" s="32">
        <f>SUM(M914:M1467)</f>
        <v>0</v>
      </c>
      <c r="N913" s="32">
        <f>SUM(O913:R913)</f>
        <v>0</v>
      </c>
      <c r="O913" s="32">
        <f>SUM(O914:O1467)</f>
        <v>0</v>
      </c>
      <c r="P913" s="32">
        <f>SUM(P914:P1467)</f>
        <v>0</v>
      </c>
      <c r="Q913" s="32">
        <f>SUM(Q914:Q1467)</f>
        <v>0</v>
      </c>
      <c r="R913" s="32">
        <f>SUM(R914:R1467)</f>
        <v>0</v>
      </c>
      <c r="S913" s="32">
        <f>SUM(T913:W913)</f>
        <v>0</v>
      </c>
      <c r="T913" s="32">
        <f>SUM(T914:T1467)</f>
        <v>0</v>
      </c>
      <c r="U913" s="32">
        <f>SUM(U914:U1467)</f>
        <v>0</v>
      </c>
      <c r="V913" s="32">
        <f>SUM(V914:V1467)</f>
        <v>0</v>
      </c>
      <c r="W913" s="32">
        <f>SUM(W914:W1467)</f>
        <v>0</v>
      </c>
      <c r="X913" s="33" t="s">
        <v>1916</v>
      </c>
    </row>
    <row r="914" spans="1:24" ht="12.75" hidden="1">
      <c r="A914" s="89">
        <v>501010001</v>
      </c>
      <c r="B914" s="30" t="s">
        <v>798</v>
      </c>
      <c r="C914" s="99"/>
      <c r="D914" s="6"/>
      <c r="E914" s="6"/>
      <c r="F914" s="6"/>
      <c r="G914" s="6"/>
      <c r="H914" s="6"/>
      <c r="I914" s="6"/>
      <c r="J914" s="6"/>
      <c r="K914" s="6"/>
      <c r="L914" s="6"/>
      <c r="M914" s="6"/>
      <c r="N914" s="6"/>
      <c r="O914" s="6"/>
      <c r="P914" s="6"/>
      <c r="Q914" s="6"/>
      <c r="R914" s="6"/>
      <c r="S914" s="6"/>
      <c r="T914" s="6"/>
      <c r="U914" s="6"/>
      <c r="V914" s="6"/>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hidden="1">
      <c r="A922" s="89">
        <v>501010009</v>
      </c>
      <c r="B922" s="30" t="s">
        <v>806</v>
      </c>
      <c r="C922" s="99"/>
      <c r="D922" s="6"/>
      <c r="E922" s="6"/>
      <c r="F922" s="6"/>
      <c r="G922" s="6"/>
      <c r="H922" s="6"/>
      <c r="I922" s="6"/>
      <c r="J922" s="6"/>
      <c r="K922" s="6"/>
      <c r="L922" s="6"/>
      <c r="M922" s="6"/>
      <c r="N922" s="6"/>
      <c r="O922" s="6"/>
      <c r="P922" s="6"/>
      <c r="Q922" s="6"/>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hidden="1">
      <c r="A930" s="90">
        <v>501010017</v>
      </c>
      <c r="B930" s="42" t="s">
        <v>814</v>
      </c>
      <c r="C930" s="99"/>
      <c r="D930" s="40"/>
      <c r="E930" s="40"/>
      <c r="F930" s="40"/>
      <c r="G930" s="40"/>
      <c r="H930" s="40"/>
      <c r="I930" s="40"/>
      <c r="J930" s="40"/>
      <c r="K930" s="40"/>
      <c r="L930" s="40"/>
      <c r="M930" s="40"/>
      <c r="N930" s="40"/>
      <c r="O930" s="40"/>
      <c r="P930" s="40"/>
      <c r="Q930" s="40"/>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hidden="1">
      <c r="A936" s="90">
        <v>501020005</v>
      </c>
      <c r="B936" s="42" t="s">
        <v>820</v>
      </c>
      <c r="C936" s="99"/>
      <c r="D936" s="40"/>
      <c r="E936" s="40"/>
      <c r="F936" s="40"/>
      <c r="G936" s="40"/>
      <c r="H936" s="40"/>
      <c r="I936" s="40"/>
      <c r="J936" s="40"/>
      <c r="K936" s="40"/>
      <c r="L936" s="40"/>
      <c r="M936" s="40"/>
      <c r="N936" s="40"/>
      <c r="O936" s="40"/>
      <c r="P936" s="40"/>
      <c r="Q936" s="40"/>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hidden="1">
      <c r="A996" s="90">
        <v>501030056</v>
      </c>
      <c r="B996" s="42" t="s">
        <v>877</v>
      </c>
      <c r="C996" s="99"/>
      <c r="D996" s="40"/>
      <c r="E996" s="40"/>
      <c r="F996" s="40"/>
      <c r="G996" s="40"/>
      <c r="H996" s="40"/>
      <c r="I996" s="40"/>
      <c r="J996" s="40"/>
      <c r="K996" s="40"/>
      <c r="L996" s="40"/>
      <c r="M996" s="40"/>
      <c r="N996" s="40"/>
      <c r="O996" s="40"/>
      <c r="P996" s="40"/>
      <c r="Q996" s="40"/>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hidden="1">
      <c r="A1036" s="89">
        <v>501050006</v>
      </c>
      <c r="B1036" s="30" t="s">
        <v>913</v>
      </c>
      <c r="C1036" s="99"/>
      <c r="D1036" s="6"/>
      <c r="E1036" s="6"/>
      <c r="F1036" s="6"/>
      <c r="G1036" s="6"/>
      <c r="H1036" s="6"/>
      <c r="I1036" s="6"/>
      <c r="J1036" s="6"/>
      <c r="K1036" s="6"/>
      <c r="L1036" s="6"/>
      <c r="M1036" s="6"/>
      <c r="N1036" s="6"/>
      <c r="O1036" s="6"/>
      <c r="P1036" s="6"/>
      <c r="Q1036" s="6"/>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hidden="1">
      <c r="A1057" s="89">
        <v>501060016</v>
      </c>
      <c r="B1057" s="30" t="s">
        <v>933</v>
      </c>
      <c r="C1057" s="99"/>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hidden="1">
      <c r="A1060" s="89">
        <v>501060019</v>
      </c>
      <c r="B1060" s="30" t="s">
        <v>936</v>
      </c>
      <c r="C1060" s="99"/>
      <c r="D1060" s="6"/>
      <c r="E1060" s="6"/>
      <c r="F1060" s="6"/>
      <c r="G1060" s="6"/>
      <c r="H1060" s="6"/>
      <c r="I1060" s="6"/>
      <c r="J1060" s="6"/>
      <c r="K1060" s="6"/>
      <c r="L1060" s="6"/>
      <c r="M1060" s="6"/>
      <c r="N1060" s="6"/>
      <c r="O1060" s="6"/>
      <c r="P1060" s="6"/>
      <c r="Q1060" s="6"/>
      <c r="R1060" s="6"/>
      <c r="S1060" s="6"/>
      <c r="T1060" s="6"/>
      <c r="U1060" s="6"/>
      <c r="V1060" s="6"/>
      <c r="W1060" s="6"/>
      <c r="X1060" s="5">
        <v>151</v>
      </c>
    </row>
    <row r="1061" spans="1:24" ht="12.75" hidden="1">
      <c r="A1061" s="89">
        <v>501060020</v>
      </c>
      <c r="B1061" s="30" t="s">
        <v>937</v>
      </c>
      <c r="C1061" s="99"/>
      <c r="D1061" s="6"/>
      <c r="E1061" s="6"/>
      <c r="F1061" s="6"/>
      <c r="G1061" s="6"/>
      <c r="H1061" s="6"/>
      <c r="I1061" s="6"/>
      <c r="J1061" s="6"/>
      <c r="K1061" s="6"/>
      <c r="L1061" s="6"/>
      <c r="M1061" s="6"/>
      <c r="N1061" s="6"/>
      <c r="O1061" s="6"/>
      <c r="P1061" s="6"/>
      <c r="Q1061" s="6"/>
      <c r="R1061" s="6"/>
      <c r="S1061" s="6"/>
      <c r="T1061" s="6"/>
      <c r="U1061" s="6"/>
      <c r="V1061" s="6"/>
      <c r="W1061" s="6"/>
      <c r="X1061" s="5">
        <v>151</v>
      </c>
    </row>
    <row r="1062" spans="1:24" ht="12.75" hidden="1">
      <c r="A1062" s="89">
        <v>501060021</v>
      </c>
      <c r="B1062" s="30" t="s">
        <v>938</v>
      </c>
      <c r="C1062" s="99"/>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hidden="1">
      <c r="A1065" s="89">
        <v>501060024</v>
      </c>
      <c r="B1065" s="30" t="s">
        <v>941</v>
      </c>
      <c r="C1065" s="99"/>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hidden="1">
      <c r="A1068" s="89">
        <v>501060027</v>
      </c>
      <c r="B1068" s="30" t="s">
        <v>944</v>
      </c>
      <c r="C1068" s="99"/>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hidden="1">
      <c r="A1075" s="89">
        <v>501060034</v>
      </c>
      <c r="B1075" s="30" t="s">
        <v>951</v>
      </c>
      <c r="C1075" s="99"/>
      <c r="D1075" s="6"/>
      <c r="E1075" s="6"/>
      <c r="F1075" s="6"/>
      <c r="G1075" s="6"/>
      <c r="H1075" s="6"/>
      <c r="I1075" s="6"/>
      <c r="J1075" s="6"/>
      <c r="K1075" s="6"/>
      <c r="L1075" s="6"/>
      <c r="M1075" s="6"/>
      <c r="N1075" s="6"/>
      <c r="O1075" s="6"/>
      <c r="P1075" s="6"/>
      <c r="Q1075" s="6"/>
      <c r="R1075" s="6"/>
      <c r="S1075" s="6"/>
      <c r="T1075" s="6"/>
      <c r="U1075" s="6"/>
      <c r="V1075" s="6"/>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hidden="1">
      <c r="A1113" s="90">
        <v>501070008</v>
      </c>
      <c r="B1113" s="42" t="s">
        <v>984</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hidden="1">
      <c r="A1116" s="90">
        <v>501080002</v>
      </c>
      <c r="B1116" s="42" t="s">
        <v>987</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hidden="1">
      <c r="A1118" s="90">
        <v>501080004</v>
      </c>
      <c r="B1118" s="42" t="s">
        <v>989</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hidden="1">
      <c r="A1123" s="90">
        <v>501080009</v>
      </c>
      <c r="B1123" s="42" t="s">
        <v>994</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hidden="1">
      <c r="A1130" s="90">
        <v>501080016</v>
      </c>
      <c r="B1130" s="42" t="s">
        <v>1001</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hidden="1">
      <c r="A1145" s="90">
        <v>501080031</v>
      </c>
      <c r="B1145" s="42" t="s">
        <v>1013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hidden="1">
      <c r="A1231" s="90">
        <v>501110006</v>
      </c>
      <c r="B1231" s="42" t="s">
        <v>402</v>
      </c>
      <c r="C1231" s="99"/>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hidden="1">
      <c r="A1235" s="90">
        <v>501110010</v>
      </c>
      <c r="B1235" s="42" t="s">
        <v>1090</v>
      </c>
      <c r="C1235" s="99"/>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5"/>
      <c r="Z1235" s="105"/>
    </row>
    <row r="1236" spans="1:26" s="41" customFormat="1" ht="12.75" hidden="1">
      <c r="A1236" s="90">
        <v>501110011</v>
      </c>
      <c r="B1236" s="42" t="s">
        <v>1091</v>
      </c>
      <c r="C1236" s="99"/>
      <c r="D1236" s="40"/>
      <c r="E1236" s="40"/>
      <c r="F1236" s="40"/>
      <c r="G1236" s="40"/>
      <c r="H1236" s="40"/>
      <c r="I1236" s="40"/>
      <c r="J1236" s="40"/>
      <c r="K1236" s="40"/>
      <c r="L1236" s="40"/>
      <c r="M1236" s="40"/>
      <c r="N1236" s="40"/>
      <c r="O1236" s="40"/>
      <c r="P1236" s="40"/>
      <c r="Q1236" s="40"/>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hidden="1">
      <c r="A1238" s="90">
        <v>501120001</v>
      </c>
      <c r="B1238" s="42" t="s">
        <v>1093</v>
      </c>
      <c r="C1238" s="99"/>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hidden="1">
      <c r="A1240" s="90">
        <v>501120003</v>
      </c>
      <c r="B1240" s="42" t="s">
        <v>1095</v>
      </c>
      <c r="C1240" s="99"/>
      <c r="D1240" s="40"/>
      <c r="E1240" s="40"/>
      <c r="F1240" s="40"/>
      <c r="G1240" s="40"/>
      <c r="H1240" s="40"/>
      <c r="I1240" s="40"/>
      <c r="J1240" s="40"/>
      <c r="K1240" s="40"/>
      <c r="L1240" s="40"/>
      <c r="M1240" s="40"/>
      <c r="N1240" s="40"/>
      <c r="O1240" s="40"/>
      <c r="P1240" s="40"/>
      <c r="Q1240" s="40"/>
      <c r="R1240" s="40"/>
      <c r="S1240" s="40"/>
      <c r="T1240" s="40"/>
      <c r="U1240" s="40"/>
      <c r="V1240" s="40"/>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hidden="1">
      <c r="A1244" s="90">
        <v>501120007</v>
      </c>
      <c r="B1244" s="42" t="s">
        <v>1098</v>
      </c>
      <c r="C1244" s="99"/>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hidden="1">
      <c r="A1249" s="90">
        <v>501120012</v>
      </c>
      <c r="B1249" s="42" t="s">
        <v>1103</v>
      </c>
      <c r="C1249" s="99"/>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hidden="1">
      <c r="A1252" s="90">
        <v>501120015</v>
      </c>
      <c r="B1252" s="42" t="s">
        <v>1106</v>
      </c>
      <c r="C1252" s="99"/>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hidden="1">
      <c r="A1257" s="90">
        <v>501120020</v>
      </c>
      <c r="B1257" s="42" t="s">
        <v>1111</v>
      </c>
      <c r="C1257" s="99"/>
      <c r="D1257" s="40"/>
      <c r="E1257" s="40"/>
      <c r="F1257" s="40"/>
      <c r="G1257" s="40"/>
      <c r="H1257" s="40"/>
      <c r="I1257" s="40"/>
      <c r="J1257" s="40"/>
      <c r="K1257" s="40"/>
      <c r="L1257" s="40"/>
      <c r="M1257" s="40"/>
      <c r="N1257" s="40"/>
      <c r="O1257" s="40"/>
      <c r="P1257" s="40"/>
      <c r="Q1257" s="40"/>
      <c r="R1257" s="40"/>
      <c r="S1257" s="40"/>
      <c r="T1257" s="40"/>
      <c r="U1257" s="40"/>
      <c r="V1257" s="40"/>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hidden="1">
      <c r="A1259" s="90">
        <v>501120022</v>
      </c>
      <c r="B1259" s="42" t="s">
        <v>1113</v>
      </c>
      <c r="C1259" s="99"/>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hidden="1">
      <c r="A1265" s="90">
        <v>501130003</v>
      </c>
      <c r="B1265" s="42" t="s">
        <v>1118</v>
      </c>
      <c r="C1265" s="99"/>
      <c r="D1265" s="40"/>
      <c r="E1265" s="40"/>
      <c r="F1265" s="40"/>
      <c r="G1265" s="40"/>
      <c r="H1265" s="40"/>
      <c r="I1265" s="40"/>
      <c r="J1265" s="40"/>
      <c r="K1265" s="40"/>
      <c r="L1265" s="40"/>
      <c r="M1265" s="40"/>
      <c r="N1265" s="40"/>
      <c r="O1265" s="40"/>
      <c r="P1265" s="40"/>
      <c r="Q1265" s="40"/>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hidden="1">
      <c r="A1285" s="90">
        <v>501130023</v>
      </c>
      <c r="B1285" s="42" t="s">
        <v>371</v>
      </c>
      <c r="C1285" s="99"/>
      <c r="D1285" s="40"/>
      <c r="E1285" s="40"/>
      <c r="F1285" s="40"/>
      <c r="G1285" s="40"/>
      <c r="H1285" s="40"/>
      <c r="I1285" s="40"/>
      <c r="J1285" s="40"/>
      <c r="K1285" s="40"/>
      <c r="L1285" s="40"/>
      <c r="M1285" s="40"/>
      <c r="N1285" s="40"/>
      <c r="O1285" s="40"/>
      <c r="P1285" s="40"/>
      <c r="Q1285" s="40"/>
      <c r="R1285" s="40"/>
      <c r="S1285" s="40"/>
      <c r="T1285" s="40"/>
      <c r="U1285" s="40"/>
      <c r="V1285" s="40"/>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hidden="1">
      <c r="A1338" s="90">
        <v>501130076</v>
      </c>
      <c r="B1338" s="42" t="s">
        <v>1189</v>
      </c>
      <c r="C1338" s="99"/>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c r="J1468" s="32"/>
      <c r="K1468" s="32"/>
      <c r="L1468" s="32"/>
      <c r="M1468" s="32"/>
      <c r="N1468" s="32"/>
      <c r="O1468" s="32"/>
      <c r="P1468" s="32"/>
      <c r="Q1468" s="32"/>
      <c r="R1468" s="32"/>
      <c r="S1468" s="32"/>
      <c r="T1468" s="32"/>
      <c r="U1468" s="32"/>
      <c r="V1468" s="32"/>
      <c r="W1468" s="32"/>
      <c r="X1468" s="34">
        <v>130</v>
      </c>
    </row>
    <row r="1469" spans="1:24" ht="12.75">
      <c r="A1469" s="92">
        <v>600020000</v>
      </c>
      <c r="B1469" s="35" t="s">
        <v>2335</v>
      </c>
      <c r="C1469" s="98"/>
      <c r="D1469" s="32"/>
      <c r="E1469" s="32"/>
      <c r="F1469" s="32"/>
      <c r="G1469" s="32"/>
      <c r="H1469" s="32"/>
      <c r="I1469" s="32"/>
      <c r="J1469" s="32"/>
      <c r="K1469" s="32"/>
      <c r="L1469" s="32"/>
      <c r="M1469" s="32"/>
      <c r="N1469" s="32"/>
      <c r="O1469" s="32"/>
      <c r="P1469" s="32"/>
      <c r="Q1469" s="32"/>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0</v>
      </c>
      <c r="E1471" s="7">
        <f>SUM(E913,E1468:E1470)</f>
        <v>0</v>
      </c>
      <c r="F1471" s="7">
        <f>SUM(F913,F1468:F1470)</f>
        <v>0</v>
      </c>
      <c r="G1471" s="7">
        <f>SUM(G913,G1468:G1470)</f>
        <v>0</v>
      </c>
      <c r="H1471" s="7">
        <f>SUM(H913,H1468:H1470)</f>
        <v>0</v>
      </c>
      <c r="I1471" s="7">
        <f>SUM(J1471:M1471)</f>
        <v>0</v>
      </c>
      <c r="J1471" s="7">
        <f>SUM(J913,J1468:J1470)</f>
        <v>0</v>
      </c>
      <c r="K1471" s="7">
        <f>SUM(K913,K1468:K1470)</f>
        <v>0</v>
      </c>
      <c r="L1471" s="7">
        <f>SUM(L913,L1468:L1470)</f>
        <v>0</v>
      </c>
      <c r="M1471" s="7">
        <f>SUM(M913,M1468:M1470)</f>
        <v>0</v>
      </c>
      <c r="N1471" s="7">
        <f>SUM(O1471:R1471)</f>
        <v>0</v>
      </c>
      <c r="O1471" s="7">
        <f>SUM(O913,O1468:O1470)</f>
        <v>0</v>
      </c>
      <c r="P1471" s="7">
        <f>SUM(P913,P1468:P1470)</f>
        <v>0</v>
      </c>
      <c r="Q1471" s="7">
        <f>SUM(Q913,Q1468:Q1470)</f>
        <v>0</v>
      </c>
      <c r="R1471" s="7">
        <f>SUM(R913,R1468:R1470)</f>
        <v>0</v>
      </c>
      <c r="S1471" s="7">
        <f>SUM(T1471:W1471)</f>
        <v>0</v>
      </c>
      <c r="T1471" s="7">
        <f>SUM(T913,T1468:T1470)</f>
        <v>0</v>
      </c>
      <c r="U1471" s="7">
        <f>SUM(U913,U1468:U1470)</f>
        <v>0</v>
      </c>
      <c r="V1471" s="7">
        <f>SUM(V913,V1468:V1470)</f>
        <v>0</v>
      </c>
      <c r="W1471" s="7">
        <f>SUM(W913,W1468:W1470)</f>
        <v>0</v>
      </c>
      <c r="X1471" s="28" t="s">
        <v>1916</v>
      </c>
    </row>
    <row r="1472" spans="1:26" s="19" customFormat="1" ht="12.75">
      <c r="A1472" s="170" t="s">
        <v>1308</v>
      </c>
      <c r="B1472" s="171"/>
      <c r="C1472" s="3"/>
      <c r="D1472" s="4">
        <f>SUM(E1472:H1472)</f>
        <v>0</v>
      </c>
      <c r="E1472" s="4">
        <f>E551+E754+E911+E1471</f>
        <v>0</v>
      </c>
      <c r="F1472" s="4">
        <f>F551+F754+F911+F1471</f>
        <v>0</v>
      </c>
      <c r="G1472" s="4">
        <f>G551+G754+G911+G1471</f>
        <v>0</v>
      </c>
      <c r="H1472" s="4">
        <f>H551+H754+H911+H1471</f>
        <v>0</v>
      </c>
      <c r="I1472" s="4">
        <f>SUM(J1472:M1472)</f>
        <v>0</v>
      </c>
      <c r="J1472" s="4">
        <f>J551+J754+J911+J1471</f>
        <v>0</v>
      </c>
      <c r="K1472" s="4">
        <f>K551+K754+K911+K1471</f>
        <v>0</v>
      </c>
      <c r="L1472" s="4">
        <f>L551+L754+L911+L1471</f>
        <v>0</v>
      </c>
      <c r="M1472" s="4">
        <f>M551+M754+M911+M1471</f>
        <v>0</v>
      </c>
      <c r="N1472" s="4">
        <f>SUM(O1472:R1472)</f>
        <v>0</v>
      </c>
      <c r="O1472" s="4">
        <f>O551+O754+O911+O1471</f>
        <v>0</v>
      </c>
      <c r="P1472" s="4">
        <f>P551+P754+P911+P1471</f>
        <v>0</v>
      </c>
      <c r="Q1472" s="4">
        <f>Q551+Q754+Q911+Q1471</f>
        <v>0</v>
      </c>
      <c r="R1472" s="4">
        <f>R551+R754+R911+R1471</f>
        <v>0</v>
      </c>
      <c r="S1472" s="4">
        <f>SUM(T1472:W1472)</f>
        <v>0</v>
      </c>
      <c r="T1472" s="4">
        <f>T551+T754+T911+T1471</f>
        <v>0</v>
      </c>
      <c r="U1472" s="4">
        <f>U551+U754+U911+U1471</f>
        <v>0</v>
      </c>
      <c r="V1472" s="4">
        <f>V551+V754+V911+V1471</f>
        <v>0</v>
      </c>
      <c r="W1472" s="4">
        <f>W551+W754+W911+W1471</f>
        <v>0</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&amp;LFF7559E4&amp;C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117</v>
      </c>
      <c r="E8" s="32">
        <f>SUM(E9:E446)</f>
        <v>0</v>
      </c>
      <c r="F8" s="32">
        <f>SUM(F9:F446)</f>
        <v>4</v>
      </c>
      <c r="G8" s="32">
        <f>SUM(G9:G446)</f>
        <v>0</v>
      </c>
      <c r="H8" s="32">
        <f>SUM(H9:H446)</f>
        <v>113</v>
      </c>
      <c r="I8" s="32">
        <f>SUM(J8:M8)</f>
        <v>698</v>
      </c>
      <c r="J8" s="32">
        <f>SUM(J9:J446)</f>
        <v>0</v>
      </c>
      <c r="K8" s="32">
        <f>SUM(K9:K446)</f>
        <v>73</v>
      </c>
      <c r="L8" s="32">
        <f>SUM(L9:L446)</f>
        <v>0</v>
      </c>
      <c r="M8" s="32">
        <f>SUM(M9:M446)</f>
        <v>625</v>
      </c>
      <c r="N8" s="32">
        <f>SUM(O8:R8)</f>
        <v>635</v>
      </c>
      <c r="O8" s="32">
        <f>SUM(O9:O446)</f>
        <v>0</v>
      </c>
      <c r="P8" s="32">
        <f>SUM(P9:P446)</f>
        <v>76</v>
      </c>
      <c r="Q8" s="32">
        <f>SUM(Q9:Q446)</f>
        <v>0</v>
      </c>
      <c r="R8" s="32">
        <f>SUM(R9:R446)</f>
        <v>559</v>
      </c>
      <c r="S8" s="32">
        <f>SUM(T8:W8)</f>
        <v>180</v>
      </c>
      <c r="T8" s="32">
        <f>SUM(T9:T446)</f>
        <v>0</v>
      </c>
      <c r="U8" s="32">
        <f>SUM(U9:U446)</f>
        <v>1</v>
      </c>
      <c r="V8" s="32">
        <f>SUM(V9:V446)</f>
        <v>0</v>
      </c>
      <c r="W8" s="32">
        <f>SUM(W9:W446)</f>
        <v>179</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c r="A10" s="5">
        <v>411010102</v>
      </c>
      <c r="B10" s="30" t="s">
        <v>14</v>
      </c>
      <c r="C10" s="99"/>
      <c r="D10" s="6">
        <v>1</v>
      </c>
      <c r="E10" s="6"/>
      <c r="F10" s="6"/>
      <c r="G10" s="6"/>
      <c r="H10" s="6">
        <v>1</v>
      </c>
      <c r="I10" s="6">
        <v>15</v>
      </c>
      <c r="J10" s="6"/>
      <c r="K10" s="6"/>
      <c r="L10" s="6"/>
      <c r="M10" s="6">
        <v>15</v>
      </c>
      <c r="N10" s="6">
        <v>11</v>
      </c>
      <c r="O10" s="6"/>
      <c r="P10" s="6"/>
      <c r="Q10" s="6"/>
      <c r="R10" s="6">
        <v>11</v>
      </c>
      <c r="S10" s="6">
        <v>5</v>
      </c>
      <c r="T10" s="6"/>
      <c r="U10" s="6"/>
      <c r="V10" s="6"/>
      <c r="W10" s="6">
        <v>5</v>
      </c>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c r="A12" s="39">
        <v>411010104</v>
      </c>
      <c r="B12" s="42" t="s">
        <v>16</v>
      </c>
      <c r="C12" s="99"/>
      <c r="D12" s="40"/>
      <c r="E12" s="40"/>
      <c r="F12" s="40"/>
      <c r="G12" s="40"/>
      <c r="H12" s="40"/>
      <c r="I12" s="40">
        <v>4</v>
      </c>
      <c r="J12" s="40"/>
      <c r="K12" s="40"/>
      <c r="L12" s="40"/>
      <c r="M12" s="40">
        <v>4</v>
      </c>
      <c r="N12" s="40">
        <v>1</v>
      </c>
      <c r="O12" s="40"/>
      <c r="P12" s="40"/>
      <c r="Q12" s="40"/>
      <c r="R12" s="40">
        <v>1</v>
      </c>
      <c r="S12" s="40">
        <v>3</v>
      </c>
      <c r="T12" s="40"/>
      <c r="U12" s="40"/>
      <c r="V12" s="40"/>
      <c r="W12" s="40">
        <v>3</v>
      </c>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c r="A17" s="39">
        <v>411010109</v>
      </c>
      <c r="B17" s="42" t="s">
        <v>2161</v>
      </c>
      <c r="C17" s="99"/>
      <c r="D17" s="40"/>
      <c r="E17" s="40"/>
      <c r="F17" s="40"/>
      <c r="G17" s="40"/>
      <c r="H17" s="40"/>
      <c r="I17" s="40">
        <v>1</v>
      </c>
      <c r="J17" s="40"/>
      <c r="K17" s="40"/>
      <c r="L17" s="40"/>
      <c r="M17" s="40">
        <v>1</v>
      </c>
      <c r="N17" s="40">
        <v>1</v>
      </c>
      <c r="O17" s="40"/>
      <c r="P17" s="40"/>
      <c r="Q17" s="40"/>
      <c r="R17" s="40">
        <v>1</v>
      </c>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c r="A21" s="39">
        <v>411010201</v>
      </c>
      <c r="B21" s="42" t="s">
        <v>22</v>
      </c>
      <c r="C21" s="99"/>
      <c r="D21" s="40">
        <v>8</v>
      </c>
      <c r="E21" s="40"/>
      <c r="F21" s="40"/>
      <c r="G21" s="40"/>
      <c r="H21" s="40">
        <v>8</v>
      </c>
      <c r="I21" s="40">
        <v>42</v>
      </c>
      <c r="J21" s="40"/>
      <c r="K21" s="40">
        <v>6</v>
      </c>
      <c r="L21" s="40"/>
      <c r="M21" s="40">
        <v>36</v>
      </c>
      <c r="N21" s="40">
        <v>38</v>
      </c>
      <c r="O21" s="40"/>
      <c r="P21" s="40">
        <v>6</v>
      </c>
      <c r="Q21" s="40"/>
      <c r="R21" s="40">
        <v>32</v>
      </c>
      <c r="S21" s="40">
        <v>12</v>
      </c>
      <c r="T21" s="40"/>
      <c r="U21" s="40"/>
      <c r="V21" s="40"/>
      <c r="W21" s="40">
        <v>12</v>
      </c>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c r="A25" s="39">
        <v>411010205</v>
      </c>
      <c r="B25" s="42" t="s">
        <v>26</v>
      </c>
      <c r="C25" s="99"/>
      <c r="D25" s="40"/>
      <c r="E25" s="40"/>
      <c r="F25" s="40"/>
      <c r="G25" s="40"/>
      <c r="H25" s="40"/>
      <c r="I25" s="40">
        <v>2</v>
      </c>
      <c r="J25" s="40"/>
      <c r="K25" s="40"/>
      <c r="L25" s="40"/>
      <c r="M25" s="40">
        <v>2</v>
      </c>
      <c r="N25" s="40">
        <v>1</v>
      </c>
      <c r="O25" s="40"/>
      <c r="P25" s="40"/>
      <c r="Q25" s="40"/>
      <c r="R25" s="40">
        <v>1</v>
      </c>
      <c r="S25" s="40">
        <v>1</v>
      </c>
      <c r="T25" s="40"/>
      <c r="U25" s="40"/>
      <c r="V25" s="40"/>
      <c r="W25" s="40">
        <v>1</v>
      </c>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c r="A27" s="39">
        <v>411010207</v>
      </c>
      <c r="B27" s="42" t="s">
        <v>28</v>
      </c>
      <c r="C27" s="99"/>
      <c r="D27" s="40">
        <v>6</v>
      </c>
      <c r="E27" s="40"/>
      <c r="F27" s="40"/>
      <c r="G27" s="40"/>
      <c r="H27" s="40">
        <v>6</v>
      </c>
      <c r="I27" s="40">
        <v>23</v>
      </c>
      <c r="J27" s="40"/>
      <c r="K27" s="40">
        <v>1</v>
      </c>
      <c r="L27" s="40"/>
      <c r="M27" s="40">
        <v>22</v>
      </c>
      <c r="N27" s="40">
        <v>20</v>
      </c>
      <c r="O27" s="40"/>
      <c r="P27" s="40">
        <v>1</v>
      </c>
      <c r="Q27" s="40"/>
      <c r="R27" s="40">
        <v>19</v>
      </c>
      <c r="S27" s="40">
        <v>9</v>
      </c>
      <c r="T27" s="40"/>
      <c r="U27" s="40"/>
      <c r="V27" s="40"/>
      <c r="W27" s="40">
        <v>9</v>
      </c>
      <c r="X27" s="39">
        <v>942</v>
      </c>
      <c r="Y27" s="105"/>
      <c r="Z27" s="118"/>
    </row>
    <row r="28" spans="1:26" s="41" customFormat="1" ht="12.75">
      <c r="A28" s="39">
        <v>411010208</v>
      </c>
      <c r="B28" s="42" t="s">
        <v>29</v>
      </c>
      <c r="C28" s="99"/>
      <c r="D28" s="40">
        <v>2</v>
      </c>
      <c r="E28" s="40"/>
      <c r="F28" s="40"/>
      <c r="G28" s="40"/>
      <c r="H28" s="40">
        <v>2</v>
      </c>
      <c r="I28" s="40">
        <v>7</v>
      </c>
      <c r="J28" s="40"/>
      <c r="K28" s="40">
        <v>1</v>
      </c>
      <c r="L28" s="40"/>
      <c r="M28" s="40">
        <v>6</v>
      </c>
      <c r="N28" s="40">
        <v>7</v>
      </c>
      <c r="O28" s="40"/>
      <c r="P28" s="40">
        <v>1</v>
      </c>
      <c r="Q28" s="40"/>
      <c r="R28" s="40">
        <v>6</v>
      </c>
      <c r="S28" s="40">
        <v>2</v>
      </c>
      <c r="T28" s="40"/>
      <c r="U28" s="40"/>
      <c r="V28" s="40"/>
      <c r="W28" s="40">
        <v>2</v>
      </c>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c r="A30" s="39">
        <v>411010210</v>
      </c>
      <c r="B30" s="42" t="s">
        <v>31</v>
      </c>
      <c r="C30" s="99"/>
      <c r="D30" s="40"/>
      <c r="E30" s="40"/>
      <c r="F30" s="40"/>
      <c r="G30" s="40"/>
      <c r="H30" s="40"/>
      <c r="I30" s="40">
        <v>1</v>
      </c>
      <c r="J30" s="40"/>
      <c r="K30" s="40"/>
      <c r="L30" s="40"/>
      <c r="M30" s="40">
        <v>1</v>
      </c>
      <c r="N30" s="40">
        <v>1</v>
      </c>
      <c r="O30" s="40"/>
      <c r="P30" s="40"/>
      <c r="Q30" s="40"/>
      <c r="R30" s="40">
        <v>1</v>
      </c>
      <c r="S30" s="40"/>
      <c r="T30" s="40"/>
      <c r="U30" s="40"/>
      <c r="V30" s="40"/>
      <c r="W30" s="40"/>
      <c r="X30" s="39">
        <v>731</v>
      </c>
      <c r="Y30" s="105"/>
      <c r="Z30" s="118"/>
    </row>
    <row r="31" spans="1:26" s="41" customFormat="1" ht="12.75">
      <c r="A31" s="39">
        <v>411010211</v>
      </c>
      <c r="B31" s="42" t="s">
        <v>32</v>
      </c>
      <c r="C31" s="99"/>
      <c r="D31" s="40">
        <v>2</v>
      </c>
      <c r="E31" s="40"/>
      <c r="F31" s="40"/>
      <c r="G31" s="40"/>
      <c r="H31" s="40">
        <v>2</v>
      </c>
      <c r="I31" s="40">
        <v>21</v>
      </c>
      <c r="J31" s="40"/>
      <c r="K31" s="40">
        <v>2</v>
      </c>
      <c r="L31" s="40"/>
      <c r="M31" s="40">
        <v>19</v>
      </c>
      <c r="N31" s="40">
        <v>17</v>
      </c>
      <c r="O31" s="40"/>
      <c r="P31" s="40">
        <v>2</v>
      </c>
      <c r="Q31" s="40"/>
      <c r="R31" s="40">
        <v>15</v>
      </c>
      <c r="S31" s="40">
        <v>6</v>
      </c>
      <c r="T31" s="40"/>
      <c r="U31" s="40"/>
      <c r="V31" s="40"/>
      <c r="W31" s="40">
        <v>6</v>
      </c>
      <c r="X31" s="39">
        <v>891</v>
      </c>
      <c r="Y31" s="105"/>
      <c r="Z31" s="118"/>
    </row>
    <row r="32" spans="1:26" s="41" customFormat="1" ht="12.75">
      <c r="A32" s="39">
        <v>411010212</v>
      </c>
      <c r="B32" s="42" t="s">
        <v>33</v>
      </c>
      <c r="C32" s="99"/>
      <c r="D32" s="40"/>
      <c r="E32" s="40"/>
      <c r="F32" s="40"/>
      <c r="G32" s="40"/>
      <c r="H32" s="40"/>
      <c r="I32" s="40">
        <v>1</v>
      </c>
      <c r="J32" s="40"/>
      <c r="K32" s="40"/>
      <c r="L32" s="40"/>
      <c r="M32" s="40">
        <v>1</v>
      </c>
      <c r="N32" s="40">
        <v>1</v>
      </c>
      <c r="O32" s="40"/>
      <c r="P32" s="40"/>
      <c r="Q32" s="40"/>
      <c r="R32" s="40">
        <v>1</v>
      </c>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c r="A35" s="39">
        <v>411010215</v>
      </c>
      <c r="B35" s="42" t="s">
        <v>35</v>
      </c>
      <c r="C35" s="99"/>
      <c r="D35" s="40"/>
      <c r="E35" s="40"/>
      <c r="F35" s="40"/>
      <c r="G35" s="40"/>
      <c r="H35" s="40"/>
      <c r="I35" s="40">
        <v>1</v>
      </c>
      <c r="J35" s="40"/>
      <c r="K35" s="40"/>
      <c r="L35" s="40"/>
      <c r="M35" s="40">
        <v>1</v>
      </c>
      <c r="N35" s="40">
        <v>1</v>
      </c>
      <c r="O35" s="40"/>
      <c r="P35" s="40"/>
      <c r="Q35" s="40"/>
      <c r="R35" s="40">
        <v>1</v>
      </c>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c r="A42" s="39">
        <v>411010222</v>
      </c>
      <c r="B42" s="42" t="s">
        <v>42</v>
      </c>
      <c r="C42" s="99"/>
      <c r="D42" s="40"/>
      <c r="E42" s="40"/>
      <c r="F42" s="40"/>
      <c r="G42" s="40"/>
      <c r="H42" s="40"/>
      <c r="I42" s="40">
        <v>2</v>
      </c>
      <c r="J42" s="40"/>
      <c r="K42" s="40"/>
      <c r="L42" s="40"/>
      <c r="M42" s="40">
        <v>2</v>
      </c>
      <c r="N42" s="40">
        <v>1</v>
      </c>
      <c r="O42" s="40"/>
      <c r="P42" s="40"/>
      <c r="Q42" s="40"/>
      <c r="R42" s="40">
        <v>1</v>
      </c>
      <c r="S42" s="40">
        <v>1</v>
      </c>
      <c r="T42" s="40"/>
      <c r="U42" s="40"/>
      <c r="V42" s="40"/>
      <c r="W42" s="40">
        <v>1</v>
      </c>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c r="A53" s="39">
        <v>411010233</v>
      </c>
      <c r="B53" s="42" t="s">
        <v>53</v>
      </c>
      <c r="C53" s="99"/>
      <c r="D53" s="40">
        <v>1</v>
      </c>
      <c r="E53" s="40"/>
      <c r="F53" s="40"/>
      <c r="G53" s="40"/>
      <c r="H53" s="40">
        <v>1</v>
      </c>
      <c r="I53" s="40">
        <v>6</v>
      </c>
      <c r="J53" s="40"/>
      <c r="K53" s="40"/>
      <c r="L53" s="40"/>
      <c r="M53" s="40">
        <v>6</v>
      </c>
      <c r="N53" s="40">
        <v>4</v>
      </c>
      <c r="O53" s="40"/>
      <c r="P53" s="40"/>
      <c r="Q53" s="40"/>
      <c r="R53" s="40">
        <v>4</v>
      </c>
      <c r="S53" s="40">
        <v>3</v>
      </c>
      <c r="T53" s="40"/>
      <c r="U53" s="40"/>
      <c r="V53" s="40"/>
      <c r="W53" s="40">
        <v>3</v>
      </c>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c r="A55" s="39">
        <v>411010301</v>
      </c>
      <c r="B55" s="42" t="s">
        <v>55</v>
      </c>
      <c r="C55" s="99"/>
      <c r="D55" s="40"/>
      <c r="E55" s="40"/>
      <c r="F55" s="40"/>
      <c r="G55" s="40"/>
      <c r="H55" s="40"/>
      <c r="I55" s="40">
        <v>1</v>
      </c>
      <c r="J55" s="40"/>
      <c r="K55" s="40"/>
      <c r="L55" s="40"/>
      <c r="M55" s="40">
        <v>1</v>
      </c>
      <c r="N55" s="40">
        <v>1</v>
      </c>
      <c r="O55" s="40"/>
      <c r="P55" s="40"/>
      <c r="Q55" s="40"/>
      <c r="R55" s="40">
        <v>1</v>
      </c>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c r="A66" s="39">
        <v>411010402</v>
      </c>
      <c r="B66" s="42" t="s">
        <v>65</v>
      </c>
      <c r="C66" s="99"/>
      <c r="D66" s="40">
        <v>3</v>
      </c>
      <c r="E66" s="40"/>
      <c r="F66" s="40"/>
      <c r="G66" s="40"/>
      <c r="H66" s="40">
        <v>3</v>
      </c>
      <c r="I66" s="40">
        <v>6</v>
      </c>
      <c r="J66" s="40"/>
      <c r="K66" s="40"/>
      <c r="L66" s="40"/>
      <c r="M66" s="40">
        <v>6</v>
      </c>
      <c r="N66" s="40">
        <v>7</v>
      </c>
      <c r="O66" s="40"/>
      <c r="P66" s="40"/>
      <c r="Q66" s="40"/>
      <c r="R66" s="40">
        <v>7</v>
      </c>
      <c r="S66" s="40">
        <v>2</v>
      </c>
      <c r="T66" s="40"/>
      <c r="U66" s="40"/>
      <c r="V66" s="40"/>
      <c r="W66" s="40">
        <v>2</v>
      </c>
      <c r="X66" s="39">
        <v>633</v>
      </c>
      <c r="Y66" s="105"/>
      <c r="Z66" s="118"/>
    </row>
    <row r="67" spans="1:26" s="41" customFormat="1" ht="12.75">
      <c r="A67" s="39">
        <v>411010403</v>
      </c>
      <c r="B67" s="42" t="s">
        <v>66</v>
      </c>
      <c r="C67" s="99"/>
      <c r="D67" s="40"/>
      <c r="E67" s="40"/>
      <c r="F67" s="40"/>
      <c r="G67" s="40"/>
      <c r="H67" s="40"/>
      <c r="I67" s="40">
        <v>3</v>
      </c>
      <c r="J67" s="40"/>
      <c r="K67" s="40">
        <v>1</v>
      </c>
      <c r="L67" s="40"/>
      <c r="M67" s="40">
        <v>2</v>
      </c>
      <c r="N67" s="40">
        <v>3</v>
      </c>
      <c r="O67" s="40"/>
      <c r="P67" s="40">
        <v>1</v>
      </c>
      <c r="Q67" s="40"/>
      <c r="R67" s="40">
        <v>2</v>
      </c>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c r="A81" s="39">
        <v>411010509</v>
      </c>
      <c r="B81" s="42" t="s">
        <v>79</v>
      </c>
      <c r="C81" s="99"/>
      <c r="D81" s="40"/>
      <c r="E81" s="40"/>
      <c r="F81" s="40"/>
      <c r="G81" s="40"/>
      <c r="H81" s="40"/>
      <c r="I81" s="40">
        <v>1</v>
      </c>
      <c r="J81" s="40"/>
      <c r="K81" s="40"/>
      <c r="L81" s="40"/>
      <c r="M81" s="40">
        <v>1</v>
      </c>
      <c r="N81" s="40">
        <v>1</v>
      </c>
      <c r="O81" s="40"/>
      <c r="P81" s="40"/>
      <c r="Q81" s="40"/>
      <c r="R81" s="40">
        <v>1</v>
      </c>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c r="A83" s="39">
        <v>411010511</v>
      </c>
      <c r="B83" s="42" t="s">
        <v>81</v>
      </c>
      <c r="C83" s="99"/>
      <c r="D83" s="40"/>
      <c r="E83" s="40"/>
      <c r="F83" s="40"/>
      <c r="G83" s="40"/>
      <c r="H83" s="40"/>
      <c r="I83" s="40">
        <v>1</v>
      </c>
      <c r="J83" s="40"/>
      <c r="K83" s="40"/>
      <c r="L83" s="40"/>
      <c r="M83" s="40">
        <v>1</v>
      </c>
      <c r="N83" s="40">
        <v>1</v>
      </c>
      <c r="O83" s="40"/>
      <c r="P83" s="40"/>
      <c r="Q83" s="40"/>
      <c r="R83" s="40">
        <v>1</v>
      </c>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c r="A101" s="39">
        <v>411010529</v>
      </c>
      <c r="B101" s="42" t="s">
        <v>99</v>
      </c>
      <c r="C101" s="99"/>
      <c r="D101" s="40"/>
      <c r="E101" s="40"/>
      <c r="F101" s="40"/>
      <c r="G101" s="40"/>
      <c r="H101" s="40"/>
      <c r="I101" s="40">
        <v>1</v>
      </c>
      <c r="J101" s="40"/>
      <c r="K101" s="40"/>
      <c r="L101" s="40"/>
      <c r="M101" s="40">
        <v>1</v>
      </c>
      <c r="N101" s="40"/>
      <c r="O101" s="40"/>
      <c r="P101" s="40"/>
      <c r="Q101" s="40"/>
      <c r="R101" s="40"/>
      <c r="S101" s="40">
        <v>1</v>
      </c>
      <c r="T101" s="40"/>
      <c r="U101" s="40"/>
      <c r="V101" s="40"/>
      <c r="W101" s="40">
        <v>1</v>
      </c>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c r="A106" s="39">
        <v>411010601</v>
      </c>
      <c r="B106" s="42" t="s">
        <v>104</v>
      </c>
      <c r="C106" s="99"/>
      <c r="D106" s="40">
        <v>24</v>
      </c>
      <c r="E106" s="40"/>
      <c r="F106" s="40"/>
      <c r="G106" s="40"/>
      <c r="H106" s="40">
        <v>24</v>
      </c>
      <c r="I106" s="40">
        <v>185</v>
      </c>
      <c r="J106" s="40"/>
      <c r="K106" s="40">
        <v>25</v>
      </c>
      <c r="L106" s="40"/>
      <c r="M106" s="40">
        <v>160</v>
      </c>
      <c r="N106" s="40">
        <v>176</v>
      </c>
      <c r="O106" s="40"/>
      <c r="P106" s="40">
        <v>24</v>
      </c>
      <c r="Q106" s="40"/>
      <c r="R106" s="40">
        <v>152</v>
      </c>
      <c r="S106" s="40">
        <v>33</v>
      </c>
      <c r="T106" s="40"/>
      <c r="U106" s="40">
        <v>1</v>
      </c>
      <c r="V106" s="40"/>
      <c r="W106" s="40">
        <v>32</v>
      </c>
      <c r="X106" s="39">
        <v>797</v>
      </c>
      <c r="Y106" s="105"/>
      <c r="Z106" s="118"/>
    </row>
    <row r="107" spans="1:26" s="41" customFormat="1" ht="12.75">
      <c r="A107" s="39">
        <v>411010602</v>
      </c>
      <c r="B107" s="42" t="s">
        <v>105</v>
      </c>
      <c r="C107" s="99"/>
      <c r="D107" s="40">
        <v>6</v>
      </c>
      <c r="E107" s="40"/>
      <c r="F107" s="40"/>
      <c r="G107" s="40"/>
      <c r="H107" s="40">
        <v>6</v>
      </c>
      <c r="I107" s="40">
        <v>32</v>
      </c>
      <c r="J107" s="40"/>
      <c r="K107" s="40">
        <v>7</v>
      </c>
      <c r="L107" s="40"/>
      <c r="M107" s="40">
        <v>25</v>
      </c>
      <c r="N107" s="40">
        <v>33</v>
      </c>
      <c r="O107" s="40"/>
      <c r="P107" s="40">
        <v>7</v>
      </c>
      <c r="Q107" s="40"/>
      <c r="R107" s="40">
        <v>26</v>
      </c>
      <c r="S107" s="40">
        <v>5</v>
      </c>
      <c r="T107" s="40"/>
      <c r="U107" s="40"/>
      <c r="V107" s="40"/>
      <c r="W107" s="40">
        <v>5</v>
      </c>
      <c r="X107" s="39">
        <v>876</v>
      </c>
      <c r="Y107" s="105"/>
      <c r="Z107" s="118"/>
    </row>
    <row r="108" spans="1:26" s="41" customFormat="1" ht="12.75">
      <c r="A108" s="39">
        <v>411010603</v>
      </c>
      <c r="B108" s="42" t="s">
        <v>106</v>
      </c>
      <c r="C108" s="99"/>
      <c r="D108" s="40">
        <v>3</v>
      </c>
      <c r="E108" s="40"/>
      <c r="F108" s="40"/>
      <c r="G108" s="40"/>
      <c r="H108" s="40">
        <v>3</v>
      </c>
      <c r="I108" s="40">
        <v>10</v>
      </c>
      <c r="J108" s="40"/>
      <c r="K108" s="40">
        <v>2</v>
      </c>
      <c r="L108" s="40"/>
      <c r="M108" s="40">
        <v>8</v>
      </c>
      <c r="N108" s="40">
        <v>10</v>
      </c>
      <c r="O108" s="40"/>
      <c r="P108" s="40">
        <v>2</v>
      </c>
      <c r="Q108" s="40"/>
      <c r="R108" s="40">
        <v>8</v>
      </c>
      <c r="S108" s="40">
        <v>3</v>
      </c>
      <c r="T108" s="40"/>
      <c r="U108" s="40"/>
      <c r="V108" s="40"/>
      <c r="W108" s="40">
        <v>3</v>
      </c>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c r="A111" s="39">
        <v>411010606</v>
      </c>
      <c r="B111" s="42" t="s">
        <v>109</v>
      </c>
      <c r="C111" s="99"/>
      <c r="D111" s="40">
        <v>6</v>
      </c>
      <c r="E111" s="40"/>
      <c r="F111" s="40"/>
      <c r="G111" s="40"/>
      <c r="H111" s="40">
        <v>6</v>
      </c>
      <c r="I111" s="40">
        <v>25</v>
      </c>
      <c r="J111" s="40"/>
      <c r="K111" s="40">
        <v>3</v>
      </c>
      <c r="L111" s="40"/>
      <c r="M111" s="40">
        <v>22</v>
      </c>
      <c r="N111" s="40">
        <v>26</v>
      </c>
      <c r="O111" s="40"/>
      <c r="P111" s="40">
        <v>3</v>
      </c>
      <c r="Q111" s="40"/>
      <c r="R111" s="40">
        <v>23</v>
      </c>
      <c r="S111" s="40">
        <v>5</v>
      </c>
      <c r="T111" s="40"/>
      <c r="U111" s="40"/>
      <c r="V111" s="40"/>
      <c r="W111" s="40">
        <v>5</v>
      </c>
      <c r="X111" s="39">
        <v>712</v>
      </c>
      <c r="Y111" s="105"/>
      <c r="Z111" s="118"/>
    </row>
    <row r="112" spans="1:26" s="41" customFormat="1" ht="12.75" customHeight="1">
      <c r="A112" s="39">
        <v>411010607</v>
      </c>
      <c r="B112" s="42" t="s">
        <v>110</v>
      </c>
      <c r="C112" s="99"/>
      <c r="D112" s="40">
        <v>7</v>
      </c>
      <c r="E112" s="40"/>
      <c r="F112" s="40"/>
      <c r="G112" s="40"/>
      <c r="H112" s="40">
        <v>7</v>
      </c>
      <c r="I112" s="40">
        <v>11</v>
      </c>
      <c r="J112" s="40"/>
      <c r="K112" s="40"/>
      <c r="L112" s="40"/>
      <c r="M112" s="40">
        <v>11</v>
      </c>
      <c r="N112" s="40">
        <v>13</v>
      </c>
      <c r="O112" s="40"/>
      <c r="P112" s="40"/>
      <c r="Q112" s="40"/>
      <c r="R112" s="40">
        <v>13</v>
      </c>
      <c r="S112" s="40">
        <v>5</v>
      </c>
      <c r="T112" s="40"/>
      <c r="U112" s="40"/>
      <c r="V112" s="40"/>
      <c r="W112" s="40">
        <v>5</v>
      </c>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c r="A115" s="39">
        <v>411010610</v>
      </c>
      <c r="B115" s="42" t="s">
        <v>113</v>
      </c>
      <c r="C115" s="99"/>
      <c r="D115" s="40"/>
      <c r="E115" s="40"/>
      <c r="F115" s="40"/>
      <c r="G115" s="40"/>
      <c r="H115" s="40"/>
      <c r="I115" s="40">
        <v>2</v>
      </c>
      <c r="J115" s="40"/>
      <c r="K115" s="40"/>
      <c r="L115" s="40"/>
      <c r="M115" s="40">
        <v>2</v>
      </c>
      <c r="N115" s="40">
        <v>1</v>
      </c>
      <c r="O115" s="40"/>
      <c r="P115" s="40"/>
      <c r="Q115" s="40"/>
      <c r="R115" s="40">
        <v>1</v>
      </c>
      <c r="S115" s="40">
        <v>1</v>
      </c>
      <c r="T115" s="40"/>
      <c r="U115" s="40"/>
      <c r="V115" s="40"/>
      <c r="W115" s="40">
        <v>1</v>
      </c>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c r="A130" s="39">
        <v>411010708</v>
      </c>
      <c r="B130" s="42" t="s">
        <v>128</v>
      </c>
      <c r="C130" s="99"/>
      <c r="D130" s="40"/>
      <c r="E130" s="40"/>
      <c r="F130" s="40"/>
      <c r="G130" s="40"/>
      <c r="H130" s="40"/>
      <c r="I130" s="40">
        <v>1</v>
      </c>
      <c r="J130" s="40"/>
      <c r="K130" s="40"/>
      <c r="L130" s="40"/>
      <c r="M130" s="40">
        <v>1</v>
      </c>
      <c r="N130" s="40">
        <v>1</v>
      </c>
      <c r="O130" s="40"/>
      <c r="P130" s="40"/>
      <c r="Q130" s="40"/>
      <c r="R130" s="40">
        <v>1</v>
      </c>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c r="A136" s="39">
        <v>411010714</v>
      </c>
      <c r="B136" s="42" t="s">
        <v>134</v>
      </c>
      <c r="C136" s="99"/>
      <c r="D136" s="40"/>
      <c r="E136" s="40"/>
      <c r="F136" s="40"/>
      <c r="G136" s="40"/>
      <c r="H136" s="40"/>
      <c r="I136" s="40">
        <v>1</v>
      </c>
      <c r="J136" s="40"/>
      <c r="K136" s="40"/>
      <c r="L136" s="40"/>
      <c r="M136" s="40">
        <v>1</v>
      </c>
      <c r="N136" s="40"/>
      <c r="O136" s="40"/>
      <c r="P136" s="40"/>
      <c r="Q136" s="40"/>
      <c r="R136" s="40"/>
      <c r="S136" s="40">
        <v>1</v>
      </c>
      <c r="T136" s="40"/>
      <c r="U136" s="40"/>
      <c r="V136" s="40"/>
      <c r="W136" s="40">
        <v>1</v>
      </c>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c r="A163" s="39">
        <v>411010741</v>
      </c>
      <c r="B163" s="42" t="s">
        <v>2164</v>
      </c>
      <c r="C163" s="99"/>
      <c r="D163" s="40"/>
      <c r="E163" s="40"/>
      <c r="F163" s="40"/>
      <c r="G163" s="40"/>
      <c r="H163" s="40"/>
      <c r="I163" s="40">
        <v>1</v>
      </c>
      <c r="J163" s="40"/>
      <c r="K163" s="40"/>
      <c r="L163" s="40"/>
      <c r="M163" s="40">
        <v>1</v>
      </c>
      <c r="N163" s="40">
        <v>1</v>
      </c>
      <c r="O163" s="40"/>
      <c r="P163" s="40"/>
      <c r="Q163" s="40"/>
      <c r="R163" s="40">
        <v>1</v>
      </c>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c r="A171" s="39">
        <v>411010807</v>
      </c>
      <c r="B171" s="42" t="s">
        <v>166</v>
      </c>
      <c r="C171" s="99"/>
      <c r="D171" s="40">
        <v>1</v>
      </c>
      <c r="E171" s="40"/>
      <c r="F171" s="40"/>
      <c r="G171" s="40"/>
      <c r="H171" s="40">
        <v>1</v>
      </c>
      <c r="I171" s="40"/>
      <c r="J171" s="40"/>
      <c r="K171" s="40"/>
      <c r="L171" s="40"/>
      <c r="M171" s="40"/>
      <c r="N171" s="40"/>
      <c r="O171" s="40"/>
      <c r="P171" s="40"/>
      <c r="Q171" s="40"/>
      <c r="R171" s="40"/>
      <c r="S171" s="40">
        <v>1</v>
      </c>
      <c r="T171" s="40"/>
      <c r="U171" s="40"/>
      <c r="V171" s="40"/>
      <c r="W171" s="40">
        <v>1</v>
      </c>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c r="A177" s="39">
        <v>411010813</v>
      </c>
      <c r="B177" s="42" t="s">
        <v>172</v>
      </c>
      <c r="C177" s="99"/>
      <c r="D177" s="40"/>
      <c r="E177" s="40"/>
      <c r="F177" s="40"/>
      <c r="G177" s="40"/>
      <c r="H177" s="40"/>
      <c r="I177" s="40">
        <v>6</v>
      </c>
      <c r="J177" s="40"/>
      <c r="K177" s="40"/>
      <c r="L177" s="40"/>
      <c r="M177" s="40">
        <v>6</v>
      </c>
      <c r="N177" s="40">
        <v>6</v>
      </c>
      <c r="O177" s="40"/>
      <c r="P177" s="40"/>
      <c r="Q177" s="40"/>
      <c r="R177" s="40">
        <v>6</v>
      </c>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c r="A180" s="39">
        <v>411010816</v>
      </c>
      <c r="B180" s="42" t="s">
        <v>175</v>
      </c>
      <c r="C180" s="99"/>
      <c r="D180" s="40"/>
      <c r="E180" s="40"/>
      <c r="F180" s="40"/>
      <c r="G180" s="40"/>
      <c r="H180" s="40"/>
      <c r="I180" s="40">
        <v>1</v>
      </c>
      <c r="J180" s="40"/>
      <c r="K180" s="40"/>
      <c r="L180" s="40"/>
      <c r="M180" s="40">
        <v>1</v>
      </c>
      <c r="N180" s="40">
        <v>1</v>
      </c>
      <c r="O180" s="40"/>
      <c r="P180" s="40"/>
      <c r="Q180" s="40"/>
      <c r="R180" s="40">
        <v>1</v>
      </c>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c r="A194" s="39">
        <v>411010907</v>
      </c>
      <c r="B194" s="42" t="s">
        <v>189</v>
      </c>
      <c r="C194" s="99"/>
      <c r="D194" s="40"/>
      <c r="E194" s="40"/>
      <c r="F194" s="40"/>
      <c r="G194" s="40"/>
      <c r="H194" s="40"/>
      <c r="I194" s="40">
        <v>1</v>
      </c>
      <c r="J194" s="40"/>
      <c r="K194" s="40"/>
      <c r="L194" s="40"/>
      <c r="M194" s="40">
        <v>1</v>
      </c>
      <c r="N194" s="40"/>
      <c r="O194" s="40"/>
      <c r="P194" s="40"/>
      <c r="Q194" s="40"/>
      <c r="R194" s="40"/>
      <c r="S194" s="40">
        <v>1</v>
      </c>
      <c r="T194" s="40"/>
      <c r="U194" s="40"/>
      <c r="V194" s="40"/>
      <c r="W194" s="40">
        <v>1</v>
      </c>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c r="A197" s="39">
        <v>411010910</v>
      </c>
      <c r="B197" s="42" t="s">
        <v>192</v>
      </c>
      <c r="C197" s="99"/>
      <c r="D197" s="40"/>
      <c r="E197" s="40"/>
      <c r="F197" s="40"/>
      <c r="G197" s="40"/>
      <c r="H197" s="40"/>
      <c r="I197" s="40">
        <v>1</v>
      </c>
      <c r="J197" s="40"/>
      <c r="K197" s="40"/>
      <c r="L197" s="40"/>
      <c r="M197" s="40">
        <v>1</v>
      </c>
      <c r="N197" s="40">
        <v>1</v>
      </c>
      <c r="O197" s="40"/>
      <c r="P197" s="40"/>
      <c r="Q197" s="40"/>
      <c r="R197" s="40">
        <v>1</v>
      </c>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c r="A201" s="39">
        <v>411010914</v>
      </c>
      <c r="B201" s="42" t="s">
        <v>196</v>
      </c>
      <c r="C201" s="99"/>
      <c r="D201" s="40">
        <v>1</v>
      </c>
      <c r="E201" s="40"/>
      <c r="F201" s="40"/>
      <c r="G201" s="40"/>
      <c r="H201" s="40">
        <v>1</v>
      </c>
      <c r="I201" s="40">
        <v>7</v>
      </c>
      <c r="J201" s="40"/>
      <c r="K201" s="40"/>
      <c r="L201" s="40"/>
      <c r="M201" s="40">
        <v>7</v>
      </c>
      <c r="N201" s="40">
        <v>5</v>
      </c>
      <c r="O201" s="40"/>
      <c r="P201" s="40"/>
      <c r="Q201" s="40"/>
      <c r="R201" s="40">
        <v>5</v>
      </c>
      <c r="S201" s="40">
        <v>3</v>
      </c>
      <c r="T201" s="40"/>
      <c r="U201" s="40"/>
      <c r="V201" s="40"/>
      <c r="W201" s="40">
        <v>3</v>
      </c>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c r="A235" s="39">
        <v>411011112</v>
      </c>
      <c r="B235" s="42" t="s">
        <v>226</v>
      </c>
      <c r="C235" s="99"/>
      <c r="D235" s="40">
        <v>10</v>
      </c>
      <c r="E235" s="40"/>
      <c r="F235" s="40">
        <v>1</v>
      </c>
      <c r="G235" s="40"/>
      <c r="H235" s="40">
        <v>9</v>
      </c>
      <c r="I235" s="40">
        <v>41</v>
      </c>
      <c r="J235" s="40"/>
      <c r="K235" s="40">
        <v>2</v>
      </c>
      <c r="L235" s="40"/>
      <c r="M235" s="40">
        <v>39</v>
      </c>
      <c r="N235" s="40">
        <v>38</v>
      </c>
      <c r="O235" s="40"/>
      <c r="P235" s="40">
        <v>3</v>
      </c>
      <c r="Q235" s="40"/>
      <c r="R235" s="40">
        <v>35</v>
      </c>
      <c r="S235" s="40">
        <v>13</v>
      </c>
      <c r="T235" s="40"/>
      <c r="U235" s="40"/>
      <c r="V235" s="40"/>
      <c r="W235" s="40">
        <v>13</v>
      </c>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c r="A238" s="39">
        <v>411011115</v>
      </c>
      <c r="B238" s="42" t="s">
        <v>229</v>
      </c>
      <c r="C238" s="99"/>
      <c r="D238" s="40">
        <v>4</v>
      </c>
      <c r="E238" s="40"/>
      <c r="F238" s="40"/>
      <c r="G238" s="40"/>
      <c r="H238" s="40">
        <v>4</v>
      </c>
      <c r="I238" s="40">
        <v>21</v>
      </c>
      <c r="J238" s="40"/>
      <c r="K238" s="40">
        <v>2</v>
      </c>
      <c r="L238" s="40"/>
      <c r="M238" s="40">
        <v>19</v>
      </c>
      <c r="N238" s="40">
        <v>19</v>
      </c>
      <c r="O238" s="40"/>
      <c r="P238" s="40">
        <v>2</v>
      </c>
      <c r="Q238" s="40"/>
      <c r="R238" s="40">
        <v>17</v>
      </c>
      <c r="S238" s="40">
        <v>6</v>
      </c>
      <c r="T238" s="40"/>
      <c r="U238" s="40"/>
      <c r="V238" s="40"/>
      <c r="W238" s="40">
        <v>6</v>
      </c>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c r="A242" s="39">
        <v>411011119</v>
      </c>
      <c r="B242" s="42" t="s">
        <v>233</v>
      </c>
      <c r="C242" s="99"/>
      <c r="D242" s="40">
        <v>1</v>
      </c>
      <c r="E242" s="40"/>
      <c r="F242" s="40"/>
      <c r="G242" s="40"/>
      <c r="H242" s="40">
        <v>1</v>
      </c>
      <c r="I242" s="40">
        <v>15</v>
      </c>
      <c r="J242" s="40"/>
      <c r="K242" s="40">
        <v>2</v>
      </c>
      <c r="L242" s="40"/>
      <c r="M242" s="40">
        <v>13</v>
      </c>
      <c r="N242" s="40">
        <v>14</v>
      </c>
      <c r="O242" s="40"/>
      <c r="P242" s="40">
        <v>2</v>
      </c>
      <c r="Q242" s="40"/>
      <c r="R242" s="40">
        <v>12</v>
      </c>
      <c r="S242" s="40">
        <v>2</v>
      </c>
      <c r="T242" s="40"/>
      <c r="U242" s="40"/>
      <c r="V242" s="40"/>
      <c r="W242" s="40">
        <v>2</v>
      </c>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c r="A247" s="39">
        <v>411011204</v>
      </c>
      <c r="B247" s="42" t="s">
        <v>238</v>
      </c>
      <c r="C247" s="99"/>
      <c r="D247" s="40">
        <v>3</v>
      </c>
      <c r="E247" s="40"/>
      <c r="F247" s="40"/>
      <c r="G247" s="40"/>
      <c r="H247" s="40">
        <v>3</v>
      </c>
      <c r="I247" s="40">
        <v>22</v>
      </c>
      <c r="J247" s="40"/>
      <c r="K247" s="40">
        <v>2</v>
      </c>
      <c r="L247" s="40"/>
      <c r="M247" s="40">
        <v>20</v>
      </c>
      <c r="N247" s="40">
        <v>17</v>
      </c>
      <c r="O247" s="40"/>
      <c r="P247" s="40">
        <v>2</v>
      </c>
      <c r="Q247" s="40"/>
      <c r="R247" s="40">
        <v>15</v>
      </c>
      <c r="S247" s="40">
        <v>8</v>
      </c>
      <c r="T247" s="40"/>
      <c r="U247" s="40"/>
      <c r="V247" s="40"/>
      <c r="W247" s="40">
        <v>8</v>
      </c>
      <c r="X247" s="39">
        <v>642</v>
      </c>
      <c r="Y247" s="105"/>
      <c r="Z247" s="118"/>
    </row>
    <row r="248" spans="1:26" s="41" customFormat="1" ht="12.75">
      <c r="A248" s="39">
        <v>411011205</v>
      </c>
      <c r="B248" s="42" t="s">
        <v>239</v>
      </c>
      <c r="C248" s="99"/>
      <c r="D248" s="40"/>
      <c r="E248" s="40"/>
      <c r="F248" s="40"/>
      <c r="G248" s="40"/>
      <c r="H248" s="40"/>
      <c r="I248" s="40">
        <v>2</v>
      </c>
      <c r="J248" s="40"/>
      <c r="K248" s="40"/>
      <c r="L248" s="40"/>
      <c r="M248" s="40">
        <v>2</v>
      </c>
      <c r="N248" s="40">
        <v>1</v>
      </c>
      <c r="O248" s="40"/>
      <c r="P248" s="40"/>
      <c r="Q248" s="40"/>
      <c r="R248" s="40">
        <v>1</v>
      </c>
      <c r="S248" s="40">
        <v>1</v>
      </c>
      <c r="T248" s="40"/>
      <c r="U248" s="40"/>
      <c r="V248" s="40"/>
      <c r="W248" s="40">
        <v>1</v>
      </c>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c r="A256" s="39">
        <v>411011213</v>
      </c>
      <c r="B256" s="42" t="s">
        <v>247</v>
      </c>
      <c r="C256" s="99"/>
      <c r="D256" s="40"/>
      <c r="E256" s="40"/>
      <c r="F256" s="40"/>
      <c r="G256" s="40"/>
      <c r="H256" s="40"/>
      <c r="I256" s="40">
        <v>1</v>
      </c>
      <c r="J256" s="40"/>
      <c r="K256" s="40"/>
      <c r="L256" s="40"/>
      <c r="M256" s="40">
        <v>1</v>
      </c>
      <c r="N256" s="40">
        <v>1</v>
      </c>
      <c r="O256" s="40"/>
      <c r="P256" s="40"/>
      <c r="Q256" s="40"/>
      <c r="R256" s="40">
        <v>1</v>
      </c>
      <c r="S256" s="40"/>
      <c r="T256" s="40"/>
      <c r="U256" s="40"/>
      <c r="V256" s="40"/>
      <c r="W256" s="40"/>
      <c r="X256" s="39">
        <v>756</v>
      </c>
      <c r="Y256" s="105"/>
      <c r="Z256" s="118"/>
    </row>
    <row r="257" spans="1:26" s="41" customFormat="1" ht="25.5">
      <c r="A257" s="39">
        <v>411011214</v>
      </c>
      <c r="B257" s="42" t="s">
        <v>2135</v>
      </c>
      <c r="C257" s="99"/>
      <c r="D257" s="40"/>
      <c r="E257" s="40"/>
      <c r="F257" s="40"/>
      <c r="G257" s="40"/>
      <c r="H257" s="40"/>
      <c r="I257" s="40">
        <v>1</v>
      </c>
      <c r="J257" s="40"/>
      <c r="K257" s="40"/>
      <c r="L257" s="40"/>
      <c r="M257" s="40">
        <v>1</v>
      </c>
      <c r="N257" s="40"/>
      <c r="O257" s="40"/>
      <c r="P257" s="40"/>
      <c r="Q257" s="40"/>
      <c r="R257" s="40"/>
      <c r="S257" s="40">
        <v>1</v>
      </c>
      <c r="T257" s="40"/>
      <c r="U257" s="40"/>
      <c r="V257" s="40"/>
      <c r="W257" s="40">
        <v>1</v>
      </c>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c r="A260" s="39">
        <v>411011301</v>
      </c>
      <c r="B260" s="42" t="s">
        <v>249</v>
      </c>
      <c r="C260" s="99"/>
      <c r="D260" s="40"/>
      <c r="E260" s="40"/>
      <c r="F260" s="40"/>
      <c r="G260" s="40"/>
      <c r="H260" s="40"/>
      <c r="I260" s="40">
        <v>4</v>
      </c>
      <c r="J260" s="40"/>
      <c r="K260" s="40"/>
      <c r="L260" s="40"/>
      <c r="M260" s="40">
        <v>4</v>
      </c>
      <c r="N260" s="40">
        <v>2</v>
      </c>
      <c r="O260" s="40"/>
      <c r="P260" s="40"/>
      <c r="Q260" s="40"/>
      <c r="R260" s="40">
        <v>2</v>
      </c>
      <c r="S260" s="40">
        <v>2</v>
      </c>
      <c r="T260" s="40"/>
      <c r="U260" s="40"/>
      <c r="V260" s="40"/>
      <c r="W260" s="40">
        <v>2</v>
      </c>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c r="A262" s="39">
        <v>411011303</v>
      </c>
      <c r="B262" s="42" t="s">
        <v>251</v>
      </c>
      <c r="C262" s="99"/>
      <c r="D262" s="40">
        <v>9</v>
      </c>
      <c r="E262" s="40"/>
      <c r="F262" s="40">
        <v>1</v>
      </c>
      <c r="G262" s="40"/>
      <c r="H262" s="40">
        <v>8</v>
      </c>
      <c r="I262" s="40">
        <v>39</v>
      </c>
      <c r="J262" s="40"/>
      <c r="K262" s="40">
        <v>2</v>
      </c>
      <c r="L262" s="40"/>
      <c r="M262" s="40">
        <v>37</v>
      </c>
      <c r="N262" s="40">
        <v>38</v>
      </c>
      <c r="O262" s="40"/>
      <c r="P262" s="40">
        <v>3</v>
      </c>
      <c r="Q262" s="40"/>
      <c r="R262" s="40">
        <v>35</v>
      </c>
      <c r="S262" s="40">
        <v>10</v>
      </c>
      <c r="T262" s="40"/>
      <c r="U262" s="40"/>
      <c r="V262" s="40"/>
      <c r="W262" s="40">
        <v>10</v>
      </c>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c r="A264" s="39">
        <v>411011305</v>
      </c>
      <c r="B264" s="42" t="s">
        <v>253</v>
      </c>
      <c r="C264" s="99"/>
      <c r="D264" s="40">
        <v>8</v>
      </c>
      <c r="E264" s="40"/>
      <c r="F264" s="40">
        <v>2</v>
      </c>
      <c r="G264" s="40"/>
      <c r="H264" s="40">
        <v>6</v>
      </c>
      <c r="I264" s="40">
        <v>49</v>
      </c>
      <c r="J264" s="40"/>
      <c r="K264" s="40">
        <v>11</v>
      </c>
      <c r="L264" s="40"/>
      <c r="M264" s="40">
        <v>38</v>
      </c>
      <c r="N264" s="40">
        <v>48</v>
      </c>
      <c r="O264" s="40"/>
      <c r="P264" s="40">
        <v>13</v>
      </c>
      <c r="Q264" s="40"/>
      <c r="R264" s="40">
        <v>35</v>
      </c>
      <c r="S264" s="40">
        <v>9</v>
      </c>
      <c r="T264" s="40"/>
      <c r="U264" s="40"/>
      <c r="V264" s="40"/>
      <c r="W264" s="40">
        <v>9</v>
      </c>
      <c r="X264" s="39">
        <v>746</v>
      </c>
      <c r="Y264" s="105"/>
      <c r="Z264" s="118"/>
    </row>
    <row r="265" spans="1:26" s="41" customFormat="1" ht="12.75">
      <c r="A265" s="39">
        <v>411011306</v>
      </c>
      <c r="B265" s="42" t="s">
        <v>254</v>
      </c>
      <c r="C265" s="99"/>
      <c r="D265" s="40">
        <v>1</v>
      </c>
      <c r="E265" s="40"/>
      <c r="F265" s="40"/>
      <c r="G265" s="40"/>
      <c r="H265" s="40">
        <v>1</v>
      </c>
      <c r="I265" s="40">
        <v>2</v>
      </c>
      <c r="J265" s="40"/>
      <c r="K265" s="40"/>
      <c r="L265" s="40"/>
      <c r="M265" s="40">
        <v>2</v>
      </c>
      <c r="N265" s="40">
        <v>3</v>
      </c>
      <c r="O265" s="40"/>
      <c r="P265" s="40"/>
      <c r="Q265" s="40"/>
      <c r="R265" s="40">
        <v>3</v>
      </c>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c r="A272" s="39">
        <v>411011313</v>
      </c>
      <c r="B272" s="42" t="s">
        <v>261</v>
      </c>
      <c r="C272" s="99"/>
      <c r="D272" s="40"/>
      <c r="E272" s="40"/>
      <c r="F272" s="40"/>
      <c r="G272" s="40"/>
      <c r="H272" s="40"/>
      <c r="I272" s="40">
        <v>1</v>
      </c>
      <c r="J272" s="40"/>
      <c r="K272" s="40"/>
      <c r="L272" s="40"/>
      <c r="M272" s="40">
        <v>1</v>
      </c>
      <c r="N272" s="40">
        <v>1</v>
      </c>
      <c r="O272" s="40"/>
      <c r="P272" s="40"/>
      <c r="Q272" s="40"/>
      <c r="R272" s="40">
        <v>1</v>
      </c>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c r="A289" s="39">
        <v>411011404</v>
      </c>
      <c r="B289" s="42" t="s">
        <v>278</v>
      </c>
      <c r="C289" s="99"/>
      <c r="D289" s="40"/>
      <c r="E289" s="40"/>
      <c r="F289" s="40"/>
      <c r="G289" s="40"/>
      <c r="H289" s="40"/>
      <c r="I289" s="40">
        <v>2</v>
      </c>
      <c r="J289" s="40"/>
      <c r="K289" s="40"/>
      <c r="L289" s="40"/>
      <c r="M289" s="40">
        <v>2</v>
      </c>
      <c r="N289" s="40">
        <v>2</v>
      </c>
      <c r="O289" s="40"/>
      <c r="P289" s="40"/>
      <c r="Q289" s="40"/>
      <c r="R289" s="40">
        <v>2</v>
      </c>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c r="A294" s="39">
        <v>411011409</v>
      </c>
      <c r="B294" s="42" t="s">
        <v>283</v>
      </c>
      <c r="C294" s="99"/>
      <c r="D294" s="40"/>
      <c r="E294" s="40"/>
      <c r="F294" s="40"/>
      <c r="G294" s="40"/>
      <c r="H294" s="40"/>
      <c r="I294" s="40">
        <v>4</v>
      </c>
      <c r="J294" s="40"/>
      <c r="K294" s="40"/>
      <c r="L294" s="40"/>
      <c r="M294" s="40">
        <v>4</v>
      </c>
      <c r="N294" s="40">
        <v>2</v>
      </c>
      <c r="O294" s="40"/>
      <c r="P294" s="40"/>
      <c r="Q294" s="40"/>
      <c r="R294" s="40">
        <v>2</v>
      </c>
      <c r="S294" s="40">
        <v>2</v>
      </c>
      <c r="T294" s="40"/>
      <c r="U294" s="40"/>
      <c r="V294" s="40"/>
      <c r="W294" s="40">
        <v>2</v>
      </c>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c r="A304" s="39">
        <v>411011505</v>
      </c>
      <c r="B304" s="42" t="s">
        <v>292</v>
      </c>
      <c r="C304" s="99"/>
      <c r="D304" s="40">
        <v>1</v>
      </c>
      <c r="E304" s="40"/>
      <c r="F304" s="40"/>
      <c r="G304" s="40"/>
      <c r="H304" s="40">
        <v>1</v>
      </c>
      <c r="I304" s="40">
        <v>1</v>
      </c>
      <c r="J304" s="40"/>
      <c r="K304" s="40"/>
      <c r="L304" s="40"/>
      <c r="M304" s="40">
        <v>1</v>
      </c>
      <c r="N304" s="40">
        <v>2</v>
      </c>
      <c r="O304" s="40"/>
      <c r="P304" s="40"/>
      <c r="Q304" s="40"/>
      <c r="R304" s="40">
        <v>2</v>
      </c>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c r="A307" s="39">
        <v>411011508</v>
      </c>
      <c r="B307" s="42" t="s">
        <v>295</v>
      </c>
      <c r="C307" s="99"/>
      <c r="D307" s="40">
        <v>1</v>
      </c>
      <c r="E307" s="40"/>
      <c r="F307" s="40"/>
      <c r="G307" s="40"/>
      <c r="H307" s="40">
        <v>1</v>
      </c>
      <c r="I307" s="40">
        <v>5</v>
      </c>
      <c r="J307" s="40"/>
      <c r="K307" s="40">
        <v>1</v>
      </c>
      <c r="L307" s="40"/>
      <c r="M307" s="40">
        <v>4</v>
      </c>
      <c r="N307" s="40">
        <v>5</v>
      </c>
      <c r="O307" s="40"/>
      <c r="P307" s="40">
        <v>1</v>
      </c>
      <c r="Q307" s="40"/>
      <c r="R307" s="40">
        <v>4</v>
      </c>
      <c r="S307" s="40">
        <v>1</v>
      </c>
      <c r="T307" s="40"/>
      <c r="U307" s="40"/>
      <c r="V307" s="40"/>
      <c r="W307" s="40">
        <v>1</v>
      </c>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c r="A312" s="39">
        <v>411011513</v>
      </c>
      <c r="B312" s="42" t="s">
        <v>300</v>
      </c>
      <c r="C312" s="99"/>
      <c r="D312" s="40"/>
      <c r="E312" s="40"/>
      <c r="F312" s="40"/>
      <c r="G312" s="40"/>
      <c r="H312" s="40"/>
      <c r="I312" s="40">
        <v>1</v>
      </c>
      <c r="J312" s="40"/>
      <c r="K312" s="40"/>
      <c r="L312" s="40"/>
      <c r="M312" s="40">
        <v>1</v>
      </c>
      <c r="N312" s="40"/>
      <c r="O312" s="40"/>
      <c r="P312" s="40"/>
      <c r="Q312" s="40"/>
      <c r="R312" s="40"/>
      <c r="S312" s="40">
        <v>1</v>
      </c>
      <c r="T312" s="40"/>
      <c r="U312" s="40"/>
      <c r="V312" s="40"/>
      <c r="W312" s="40">
        <v>1</v>
      </c>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c r="A324" s="39">
        <v>411011525</v>
      </c>
      <c r="B324" s="42" t="s">
        <v>311</v>
      </c>
      <c r="C324" s="99"/>
      <c r="D324" s="40"/>
      <c r="E324" s="40"/>
      <c r="F324" s="40"/>
      <c r="G324" s="40"/>
      <c r="H324" s="40"/>
      <c r="I324" s="40">
        <v>1</v>
      </c>
      <c r="J324" s="40"/>
      <c r="K324" s="40"/>
      <c r="L324" s="40"/>
      <c r="M324" s="40">
        <v>1</v>
      </c>
      <c r="N324" s="40"/>
      <c r="O324" s="40"/>
      <c r="P324" s="40"/>
      <c r="Q324" s="40"/>
      <c r="R324" s="40"/>
      <c r="S324" s="40">
        <v>1</v>
      </c>
      <c r="T324" s="40"/>
      <c r="U324" s="40"/>
      <c r="V324" s="40"/>
      <c r="W324" s="40">
        <v>1</v>
      </c>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c r="A326" s="39">
        <v>411011527</v>
      </c>
      <c r="B326" s="42" t="s">
        <v>313</v>
      </c>
      <c r="C326" s="99"/>
      <c r="D326" s="40">
        <v>1</v>
      </c>
      <c r="E326" s="40"/>
      <c r="F326" s="40"/>
      <c r="G326" s="40"/>
      <c r="H326" s="40">
        <v>1</v>
      </c>
      <c r="I326" s="40">
        <v>15</v>
      </c>
      <c r="J326" s="40"/>
      <c r="K326" s="40"/>
      <c r="L326" s="40"/>
      <c r="M326" s="40">
        <v>15</v>
      </c>
      <c r="N326" s="40">
        <v>14</v>
      </c>
      <c r="O326" s="40"/>
      <c r="P326" s="40"/>
      <c r="Q326" s="40"/>
      <c r="R326" s="40">
        <v>14</v>
      </c>
      <c r="S326" s="40">
        <v>2</v>
      </c>
      <c r="T326" s="40"/>
      <c r="U326" s="40"/>
      <c r="V326" s="40"/>
      <c r="W326" s="40">
        <v>2</v>
      </c>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c r="A330" s="39">
        <v>411011601</v>
      </c>
      <c r="B330" s="42" t="s">
        <v>317</v>
      </c>
      <c r="C330" s="99"/>
      <c r="D330" s="40"/>
      <c r="E330" s="40"/>
      <c r="F330" s="40"/>
      <c r="G330" s="40"/>
      <c r="H330" s="40"/>
      <c r="I330" s="40">
        <v>1</v>
      </c>
      <c r="J330" s="40"/>
      <c r="K330" s="40"/>
      <c r="L330" s="40"/>
      <c r="M330" s="40">
        <v>1</v>
      </c>
      <c r="N330" s="40">
        <v>1</v>
      </c>
      <c r="O330" s="40"/>
      <c r="P330" s="40"/>
      <c r="Q330" s="40"/>
      <c r="R330" s="40">
        <v>1</v>
      </c>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c r="A340" s="39">
        <v>411011701</v>
      </c>
      <c r="B340" s="42" t="s">
        <v>327</v>
      </c>
      <c r="C340" s="99"/>
      <c r="D340" s="40"/>
      <c r="E340" s="40"/>
      <c r="F340" s="40"/>
      <c r="G340" s="40"/>
      <c r="H340" s="40"/>
      <c r="I340" s="40">
        <v>1</v>
      </c>
      <c r="J340" s="40"/>
      <c r="K340" s="40"/>
      <c r="L340" s="40"/>
      <c r="M340" s="40">
        <v>1</v>
      </c>
      <c r="N340" s="40"/>
      <c r="O340" s="40"/>
      <c r="P340" s="40"/>
      <c r="Q340" s="40"/>
      <c r="R340" s="40"/>
      <c r="S340" s="40">
        <v>1</v>
      </c>
      <c r="T340" s="40"/>
      <c r="U340" s="40"/>
      <c r="V340" s="40"/>
      <c r="W340" s="40">
        <v>1</v>
      </c>
      <c r="X340" s="39">
        <v>876</v>
      </c>
      <c r="Y340" s="105"/>
      <c r="Z340" s="118"/>
    </row>
    <row r="341" spans="1:26" s="41" customFormat="1" ht="25.5">
      <c r="A341" s="39">
        <v>411011702</v>
      </c>
      <c r="B341" s="42" t="s">
        <v>328</v>
      </c>
      <c r="C341" s="99"/>
      <c r="D341" s="40"/>
      <c r="E341" s="40"/>
      <c r="F341" s="40"/>
      <c r="G341" s="40"/>
      <c r="H341" s="40"/>
      <c r="I341" s="40">
        <v>1</v>
      </c>
      <c r="J341" s="40"/>
      <c r="K341" s="40"/>
      <c r="L341" s="40"/>
      <c r="M341" s="40">
        <v>1</v>
      </c>
      <c r="N341" s="40">
        <v>1</v>
      </c>
      <c r="O341" s="40"/>
      <c r="P341" s="40"/>
      <c r="Q341" s="40"/>
      <c r="R341" s="40">
        <v>1</v>
      </c>
      <c r="S341" s="40"/>
      <c r="T341" s="40"/>
      <c r="U341" s="40"/>
      <c r="V341" s="40"/>
      <c r="W341" s="40"/>
      <c r="X341" s="39">
        <v>639</v>
      </c>
      <c r="Y341" s="105"/>
      <c r="Z341" s="118"/>
    </row>
    <row r="342" spans="1:26" s="41" customFormat="1" ht="12.75">
      <c r="A342" s="39">
        <v>411011703</v>
      </c>
      <c r="B342" s="42" t="s">
        <v>329</v>
      </c>
      <c r="C342" s="99"/>
      <c r="D342" s="40"/>
      <c r="E342" s="40"/>
      <c r="F342" s="40"/>
      <c r="G342" s="40"/>
      <c r="H342" s="40"/>
      <c r="I342" s="40">
        <v>1</v>
      </c>
      <c r="J342" s="40"/>
      <c r="K342" s="40"/>
      <c r="L342" s="40"/>
      <c r="M342" s="40">
        <v>1</v>
      </c>
      <c r="N342" s="40">
        <v>1</v>
      </c>
      <c r="O342" s="40"/>
      <c r="P342" s="40"/>
      <c r="Q342" s="40"/>
      <c r="R342" s="40">
        <v>1</v>
      </c>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c r="A344" s="39">
        <v>411011705</v>
      </c>
      <c r="B344" s="42" t="s">
        <v>331</v>
      </c>
      <c r="C344" s="99"/>
      <c r="D344" s="40"/>
      <c r="E344" s="40"/>
      <c r="F344" s="40"/>
      <c r="G344" s="40"/>
      <c r="H344" s="40"/>
      <c r="I344" s="40">
        <v>2</v>
      </c>
      <c r="J344" s="40"/>
      <c r="K344" s="40"/>
      <c r="L344" s="40"/>
      <c r="M344" s="40">
        <v>2</v>
      </c>
      <c r="N344" s="40">
        <v>2</v>
      </c>
      <c r="O344" s="40"/>
      <c r="P344" s="40"/>
      <c r="Q344" s="40"/>
      <c r="R344" s="40">
        <v>2</v>
      </c>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c r="A346" s="39">
        <v>411011707</v>
      </c>
      <c r="B346" s="42" t="s">
        <v>333</v>
      </c>
      <c r="C346" s="99"/>
      <c r="D346" s="40"/>
      <c r="E346" s="40"/>
      <c r="F346" s="40"/>
      <c r="G346" s="40"/>
      <c r="H346" s="40"/>
      <c r="I346" s="40">
        <v>4</v>
      </c>
      <c r="J346" s="40"/>
      <c r="K346" s="40"/>
      <c r="L346" s="40"/>
      <c r="M346" s="40">
        <v>4</v>
      </c>
      <c r="N346" s="40">
        <v>3</v>
      </c>
      <c r="O346" s="40"/>
      <c r="P346" s="40"/>
      <c r="Q346" s="40"/>
      <c r="R346" s="40">
        <v>3</v>
      </c>
      <c r="S346" s="40">
        <v>1</v>
      </c>
      <c r="T346" s="40"/>
      <c r="U346" s="40"/>
      <c r="V346" s="40"/>
      <c r="W346" s="40">
        <v>1</v>
      </c>
      <c r="X346" s="39">
        <v>869</v>
      </c>
      <c r="Y346" s="105"/>
      <c r="Z346" s="118"/>
    </row>
    <row r="347" spans="1:26" s="41" customFormat="1" ht="12.75">
      <c r="A347" s="39">
        <v>411011708</v>
      </c>
      <c r="B347" s="42" t="s">
        <v>334</v>
      </c>
      <c r="C347" s="99"/>
      <c r="D347" s="40">
        <v>2</v>
      </c>
      <c r="E347" s="40"/>
      <c r="F347" s="40"/>
      <c r="G347" s="40"/>
      <c r="H347" s="40">
        <v>2</v>
      </c>
      <c r="I347" s="40">
        <v>3</v>
      </c>
      <c r="J347" s="40"/>
      <c r="K347" s="40"/>
      <c r="L347" s="40"/>
      <c r="M347" s="40">
        <v>3</v>
      </c>
      <c r="N347" s="40">
        <v>2</v>
      </c>
      <c r="O347" s="40"/>
      <c r="P347" s="40"/>
      <c r="Q347" s="40"/>
      <c r="R347" s="40">
        <v>2</v>
      </c>
      <c r="S347" s="40">
        <v>3</v>
      </c>
      <c r="T347" s="40"/>
      <c r="U347" s="40"/>
      <c r="V347" s="40"/>
      <c r="W347" s="40">
        <v>3</v>
      </c>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c r="A351" s="39">
        <v>411011712</v>
      </c>
      <c r="B351" s="42" t="s">
        <v>338</v>
      </c>
      <c r="C351" s="99"/>
      <c r="D351" s="40">
        <v>1</v>
      </c>
      <c r="E351" s="40"/>
      <c r="F351" s="40"/>
      <c r="G351" s="40"/>
      <c r="H351" s="40">
        <v>1</v>
      </c>
      <c r="I351" s="40">
        <v>5</v>
      </c>
      <c r="J351" s="40"/>
      <c r="K351" s="40">
        <v>1</v>
      </c>
      <c r="L351" s="40"/>
      <c r="M351" s="40">
        <v>4</v>
      </c>
      <c r="N351" s="40">
        <v>4</v>
      </c>
      <c r="O351" s="40"/>
      <c r="P351" s="40">
        <v>1</v>
      </c>
      <c r="Q351" s="40"/>
      <c r="R351" s="40">
        <v>3</v>
      </c>
      <c r="S351" s="40">
        <v>2</v>
      </c>
      <c r="T351" s="40"/>
      <c r="U351" s="40"/>
      <c r="V351" s="40"/>
      <c r="W351" s="40">
        <v>2</v>
      </c>
      <c r="X351" s="39">
        <v>995</v>
      </c>
      <c r="Y351" s="105"/>
      <c r="Z351" s="118"/>
    </row>
    <row r="352" spans="1:26" s="41" customFormat="1" ht="12.75">
      <c r="A352" s="39">
        <v>411011713</v>
      </c>
      <c r="B352" s="42" t="s">
        <v>339</v>
      </c>
      <c r="C352" s="99"/>
      <c r="D352" s="40"/>
      <c r="E352" s="40"/>
      <c r="F352" s="40"/>
      <c r="G352" s="40"/>
      <c r="H352" s="40"/>
      <c r="I352" s="40">
        <v>2</v>
      </c>
      <c r="J352" s="40"/>
      <c r="K352" s="40"/>
      <c r="L352" s="40"/>
      <c r="M352" s="40">
        <v>2</v>
      </c>
      <c r="N352" s="40">
        <v>1</v>
      </c>
      <c r="O352" s="40"/>
      <c r="P352" s="40"/>
      <c r="Q352" s="40"/>
      <c r="R352" s="40">
        <v>1</v>
      </c>
      <c r="S352" s="40">
        <v>1</v>
      </c>
      <c r="T352" s="40"/>
      <c r="U352" s="40"/>
      <c r="V352" s="40"/>
      <c r="W352" s="40">
        <v>1</v>
      </c>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c r="A373" s="39">
        <v>411011813</v>
      </c>
      <c r="B373" s="42" t="s">
        <v>357</v>
      </c>
      <c r="C373" s="99"/>
      <c r="D373" s="40"/>
      <c r="E373" s="40"/>
      <c r="F373" s="40"/>
      <c r="G373" s="40"/>
      <c r="H373" s="40"/>
      <c r="I373" s="40">
        <v>2</v>
      </c>
      <c r="J373" s="40"/>
      <c r="K373" s="40"/>
      <c r="L373" s="40"/>
      <c r="M373" s="40">
        <v>2</v>
      </c>
      <c r="N373" s="40">
        <v>2</v>
      </c>
      <c r="O373" s="40"/>
      <c r="P373" s="40"/>
      <c r="Q373" s="40"/>
      <c r="R373" s="40">
        <v>2</v>
      </c>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c r="A375" s="39">
        <v>411011815</v>
      </c>
      <c r="B375" s="42" t="s">
        <v>359</v>
      </c>
      <c r="C375" s="99"/>
      <c r="D375" s="40">
        <v>1</v>
      </c>
      <c r="E375" s="40"/>
      <c r="F375" s="40"/>
      <c r="G375" s="40"/>
      <c r="H375" s="40">
        <v>1</v>
      </c>
      <c r="I375" s="40"/>
      <c r="J375" s="40"/>
      <c r="K375" s="40"/>
      <c r="L375" s="40"/>
      <c r="M375" s="40"/>
      <c r="N375" s="40">
        <v>1</v>
      </c>
      <c r="O375" s="40"/>
      <c r="P375" s="40"/>
      <c r="Q375" s="40"/>
      <c r="R375" s="40">
        <v>1</v>
      </c>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c r="A380" s="39">
        <v>411011820</v>
      </c>
      <c r="B380" s="42" t="s">
        <v>364</v>
      </c>
      <c r="C380" s="99"/>
      <c r="D380" s="40">
        <v>2</v>
      </c>
      <c r="E380" s="40"/>
      <c r="F380" s="40"/>
      <c r="G380" s="40"/>
      <c r="H380" s="40">
        <v>2</v>
      </c>
      <c r="I380" s="40">
        <v>5</v>
      </c>
      <c r="J380" s="40"/>
      <c r="K380" s="40"/>
      <c r="L380" s="40"/>
      <c r="M380" s="40">
        <v>5</v>
      </c>
      <c r="N380" s="40">
        <v>4</v>
      </c>
      <c r="O380" s="40"/>
      <c r="P380" s="40"/>
      <c r="Q380" s="40"/>
      <c r="R380" s="40">
        <v>4</v>
      </c>
      <c r="S380" s="40">
        <v>3</v>
      </c>
      <c r="T380" s="40"/>
      <c r="U380" s="40"/>
      <c r="V380" s="40"/>
      <c r="W380" s="40">
        <v>3</v>
      </c>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c r="A382" s="39">
        <v>411011822</v>
      </c>
      <c r="B382" s="42" t="s">
        <v>366</v>
      </c>
      <c r="C382" s="99"/>
      <c r="D382" s="40"/>
      <c r="E382" s="40"/>
      <c r="F382" s="40"/>
      <c r="G382" s="40"/>
      <c r="H382" s="40"/>
      <c r="I382" s="40">
        <v>1</v>
      </c>
      <c r="J382" s="40"/>
      <c r="K382" s="40"/>
      <c r="L382" s="40"/>
      <c r="M382" s="40">
        <v>1</v>
      </c>
      <c r="N382" s="40"/>
      <c r="O382" s="40"/>
      <c r="P382" s="40"/>
      <c r="Q382" s="40"/>
      <c r="R382" s="40"/>
      <c r="S382" s="40">
        <v>1</v>
      </c>
      <c r="T382" s="40"/>
      <c r="U382" s="40"/>
      <c r="V382" s="40"/>
      <c r="W382" s="40">
        <v>1</v>
      </c>
      <c r="X382" s="39">
        <v>639</v>
      </c>
      <c r="Y382" s="105"/>
      <c r="Z382" s="118"/>
    </row>
    <row r="383" spans="1:26" s="41" customFormat="1" ht="12.75">
      <c r="A383" s="39">
        <v>411011823</v>
      </c>
      <c r="B383" s="42" t="s">
        <v>367</v>
      </c>
      <c r="C383" s="99"/>
      <c r="D383" s="40"/>
      <c r="E383" s="40"/>
      <c r="F383" s="40"/>
      <c r="G383" s="40"/>
      <c r="H383" s="40"/>
      <c r="I383" s="40">
        <v>1</v>
      </c>
      <c r="J383" s="40"/>
      <c r="K383" s="40"/>
      <c r="L383" s="40"/>
      <c r="M383" s="40">
        <v>1</v>
      </c>
      <c r="N383" s="40">
        <v>1</v>
      </c>
      <c r="O383" s="40"/>
      <c r="P383" s="40"/>
      <c r="Q383" s="40"/>
      <c r="R383" s="40">
        <v>1</v>
      </c>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c r="A387" s="39">
        <v>411011827</v>
      </c>
      <c r="B387" s="42" t="s">
        <v>371</v>
      </c>
      <c r="C387" s="99"/>
      <c r="D387" s="40"/>
      <c r="E387" s="40"/>
      <c r="F387" s="40"/>
      <c r="G387" s="40"/>
      <c r="H387" s="40"/>
      <c r="I387" s="40">
        <v>2</v>
      </c>
      <c r="J387" s="40"/>
      <c r="K387" s="40"/>
      <c r="L387" s="40"/>
      <c r="M387" s="40">
        <v>2</v>
      </c>
      <c r="N387" s="40">
        <v>2</v>
      </c>
      <c r="O387" s="40"/>
      <c r="P387" s="40"/>
      <c r="Q387" s="40"/>
      <c r="R387" s="40">
        <v>2</v>
      </c>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c r="A394" s="39">
        <v>411011834</v>
      </c>
      <c r="B394" s="42" t="s">
        <v>378</v>
      </c>
      <c r="C394" s="99"/>
      <c r="D394" s="40">
        <v>1</v>
      </c>
      <c r="E394" s="40"/>
      <c r="F394" s="40"/>
      <c r="G394" s="40"/>
      <c r="H394" s="40">
        <v>1</v>
      </c>
      <c r="I394" s="40"/>
      <c r="J394" s="40"/>
      <c r="K394" s="40"/>
      <c r="L394" s="40"/>
      <c r="M394" s="40"/>
      <c r="N394" s="40">
        <v>1</v>
      </c>
      <c r="O394" s="40"/>
      <c r="P394" s="40"/>
      <c r="Q394" s="40"/>
      <c r="R394" s="40">
        <v>1</v>
      </c>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c r="A402" s="39">
        <v>411011906</v>
      </c>
      <c r="B402" s="42" t="s">
        <v>386</v>
      </c>
      <c r="C402" s="99"/>
      <c r="D402" s="40"/>
      <c r="E402" s="40"/>
      <c r="F402" s="40"/>
      <c r="G402" s="40"/>
      <c r="H402" s="40"/>
      <c r="I402" s="40">
        <v>5</v>
      </c>
      <c r="J402" s="40"/>
      <c r="K402" s="40">
        <v>2</v>
      </c>
      <c r="L402" s="40"/>
      <c r="M402" s="40">
        <v>3</v>
      </c>
      <c r="N402" s="40">
        <v>3</v>
      </c>
      <c r="O402" s="40"/>
      <c r="P402" s="40">
        <v>2</v>
      </c>
      <c r="Q402" s="40"/>
      <c r="R402" s="40">
        <v>1</v>
      </c>
      <c r="S402" s="40">
        <v>2</v>
      </c>
      <c r="T402" s="40"/>
      <c r="U402" s="40"/>
      <c r="V402" s="40"/>
      <c r="W402" s="40">
        <v>2</v>
      </c>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c r="A432" s="39">
        <v>411012001</v>
      </c>
      <c r="B432" s="42" t="s">
        <v>415</v>
      </c>
      <c r="C432" s="99"/>
      <c r="D432" s="40"/>
      <c r="E432" s="40"/>
      <c r="F432" s="40"/>
      <c r="G432" s="40"/>
      <c r="H432" s="40"/>
      <c r="I432" s="40">
        <v>1</v>
      </c>
      <c r="J432" s="40"/>
      <c r="K432" s="40"/>
      <c r="L432" s="40"/>
      <c r="M432" s="40">
        <v>1</v>
      </c>
      <c r="N432" s="40">
        <v>1</v>
      </c>
      <c r="O432" s="40"/>
      <c r="P432" s="40"/>
      <c r="Q432" s="40"/>
      <c r="R432" s="40">
        <v>1</v>
      </c>
      <c r="S432" s="40"/>
      <c r="T432" s="40"/>
      <c r="U432" s="40"/>
      <c r="V432" s="40"/>
      <c r="W432" s="40"/>
      <c r="X432" s="39">
        <v>689</v>
      </c>
      <c r="Y432" s="105"/>
      <c r="Z432" s="118"/>
    </row>
    <row r="433" spans="1:26" s="41" customFormat="1" ht="25.5">
      <c r="A433" s="39">
        <v>411012002</v>
      </c>
      <c r="B433" s="42" t="s">
        <v>416</v>
      </c>
      <c r="C433" s="99"/>
      <c r="D433" s="40"/>
      <c r="E433" s="40"/>
      <c r="F433" s="40"/>
      <c r="G433" s="40"/>
      <c r="H433" s="40"/>
      <c r="I433" s="40">
        <v>2</v>
      </c>
      <c r="J433" s="40"/>
      <c r="K433" s="40"/>
      <c r="L433" s="40"/>
      <c r="M433" s="40">
        <v>2</v>
      </c>
      <c r="N433" s="40">
        <v>1</v>
      </c>
      <c r="O433" s="40"/>
      <c r="P433" s="40"/>
      <c r="Q433" s="40"/>
      <c r="R433" s="40">
        <v>1</v>
      </c>
      <c r="S433" s="40">
        <v>1</v>
      </c>
      <c r="T433" s="40"/>
      <c r="U433" s="40"/>
      <c r="V433" s="40"/>
      <c r="W433" s="40">
        <v>1</v>
      </c>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c r="A445" s="39">
        <v>411012014</v>
      </c>
      <c r="B445" s="42" t="s">
        <v>2167</v>
      </c>
      <c r="C445" s="99"/>
      <c r="D445" s="40"/>
      <c r="E445" s="40"/>
      <c r="F445" s="40"/>
      <c r="G445" s="40"/>
      <c r="H445" s="40"/>
      <c r="I445" s="40">
        <v>9</v>
      </c>
      <c r="J445" s="40"/>
      <c r="K445" s="40"/>
      <c r="L445" s="40"/>
      <c r="M445" s="40">
        <v>9</v>
      </c>
      <c r="N445" s="40">
        <v>6</v>
      </c>
      <c r="O445" s="40"/>
      <c r="P445" s="40"/>
      <c r="Q445" s="40"/>
      <c r="R445" s="40">
        <v>6</v>
      </c>
      <c r="S445" s="40">
        <v>3</v>
      </c>
      <c r="T445" s="40"/>
      <c r="U445" s="40"/>
      <c r="V445" s="40"/>
      <c r="W445" s="40">
        <v>3</v>
      </c>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23</v>
      </c>
      <c r="E447" s="32">
        <f>SUM(E448:E507)</f>
        <v>0</v>
      </c>
      <c r="F447" s="32">
        <f>SUM(F448:F507)</f>
        <v>1</v>
      </c>
      <c r="G447" s="32">
        <f>SUM(G448:G507)</f>
        <v>0</v>
      </c>
      <c r="H447" s="32">
        <f>SUM(H448:H507)</f>
        <v>22</v>
      </c>
      <c r="I447" s="32">
        <f>SUM(J447:M447)</f>
        <v>716</v>
      </c>
      <c r="J447" s="32">
        <f>SUM(J448:J507)</f>
        <v>0</v>
      </c>
      <c r="K447" s="32">
        <f>SUM(K448:K507)</f>
        <v>74</v>
      </c>
      <c r="L447" s="32">
        <f>SUM(L448:L507)</f>
        <v>0</v>
      </c>
      <c r="M447" s="32">
        <f>SUM(M448:M507)</f>
        <v>642</v>
      </c>
      <c r="N447" s="32">
        <f>SUM(O447:R447)</f>
        <v>697</v>
      </c>
      <c r="O447" s="32">
        <f>SUM(O448:O507)</f>
        <v>0</v>
      </c>
      <c r="P447" s="32">
        <f>SUM(P448:P507)</f>
        <v>74</v>
      </c>
      <c r="Q447" s="32">
        <f>SUM(Q448:Q507)</f>
        <v>0</v>
      </c>
      <c r="R447" s="32">
        <f>SUM(R448:R507)</f>
        <v>623</v>
      </c>
      <c r="S447" s="32">
        <f>SUM(T447:W447)</f>
        <v>42</v>
      </c>
      <c r="T447" s="32">
        <f>SUM(T448:T507)</f>
        <v>0</v>
      </c>
      <c r="U447" s="32">
        <f>SUM(U448:U507)</f>
        <v>1</v>
      </c>
      <c r="V447" s="32">
        <f>SUM(V448:V507)</f>
        <v>0</v>
      </c>
      <c r="W447" s="32">
        <f>SUM(W448:W507)</f>
        <v>41</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5">
        <v>401080000</v>
      </c>
      <c r="B455" s="30" t="s">
        <v>436</v>
      </c>
      <c r="C455" s="99"/>
      <c r="D455" s="6">
        <v>1</v>
      </c>
      <c r="E455" s="6"/>
      <c r="F455" s="6"/>
      <c r="G455" s="6"/>
      <c r="H455" s="6">
        <v>1</v>
      </c>
      <c r="I455" s="6">
        <v>4</v>
      </c>
      <c r="J455" s="6"/>
      <c r="K455" s="6"/>
      <c r="L455" s="6"/>
      <c r="M455" s="6">
        <v>4</v>
      </c>
      <c r="N455" s="6">
        <v>5</v>
      </c>
      <c r="O455" s="6"/>
      <c r="P455" s="6"/>
      <c r="Q455" s="6"/>
      <c r="R455" s="6">
        <v>5</v>
      </c>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c r="A461" s="39">
        <v>401140000</v>
      </c>
      <c r="B461" s="42" t="s">
        <v>442</v>
      </c>
      <c r="C461" s="99"/>
      <c r="D461" s="40"/>
      <c r="E461" s="40"/>
      <c r="F461" s="40"/>
      <c r="G461" s="40"/>
      <c r="H461" s="40"/>
      <c r="I461" s="40">
        <v>1</v>
      </c>
      <c r="J461" s="40"/>
      <c r="K461" s="40"/>
      <c r="L461" s="40"/>
      <c r="M461" s="40">
        <v>1</v>
      </c>
      <c r="N461" s="40">
        <v>1</v>
      </c>
      <c r="O461" s="40"/>
      <c r="P461" s="40"/>
      <c r="Q461" s="40"/>
      <c r="R461" s="40">
        <v>1</v>
      </c>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c r="A464" s="39">
        <v>401140300</v>
      </c>
      <c r="B464" s="42" t="s">
        <v>445</v>
      </c>
      <c r="C464" s="99"/>
      <c r="D464" s="40">
        <v>7</v>
      </c>
      <c r="E464" s="40"/>
      <c r="F464" s="40"/>
      <c r="G464" s="40"/>
      <c r="H464" s="40">
        <v>7</v>
      </c>
      <c r="I464" s="40">
        <v>231</v>
      </c>
      <c r="J464" s="40"/>
      <c r="K464" s="40">
        <v>8</v>
      </c>
      <c r="L464" s="40"/>
      <c r="M464" s="40">
        <v>223</v>
      </c>
      <c r="N464" s="40">
        <v>229</v>
      </c>
      <c r="O464" s="40"/>
      <c r="P464" s="40">
        <v>8</v>
      </c>
      <c r="Q464" s="40"/>
      <c r="R464" s="40">
        <v>221</v>
      </c>
      <c r="S464" s="40">
        <v>9</v>
      </c>
      <c r="T464" s="40"/>
      <c r="U464" s="40"/>
      <c r="V464" s="40"/>
      <c r="W464" s="40">
        <v>9</v>
      </c>
      <c r="X464" s="39">
        <v>121</v>
      </c>
      <c r="Y464" s="105"/>
      <c r="Z464" s="118"/>
    </row>
    <row r="465" spans="1:26" s="41" customFormat="1" ht="12.75">
      <c r="A465" s="39">
        <v>401140400</v>
      </c>
      <c r="B465" s="42" t="s">
        <v>446</v>
      </c>
      <c r="C465" s="99"/>
      <c r="D465" s="40">
        <v>1</v>
      </c>
      <c r="E465" s="40"/>
      <c r="F465" s="40"/>
      <c r="G465" s="40"/>
      <c r="H465" s="40">
        <v>1</v>
      </c>
      <c r="I465" s="40">
        <v>34</v>
      </c>
      <c r="J465" s="40"/>
      <c r="K465" s="40"/>
      <c r="L465" s="40"/>
      <c r="M465" s="40">
        <v>34</v>
      </c>
      <c r="N465" s="40">
        <v>35</v>
      </c>
      <c r="O465" s="40"/>
      <c r="P465" s="40"/>
      <c r="Q465" s="40"/>
      <c r="R465" s="40">
        <v>35</v>
      </c>
      <c r="S465" s="40"/>
      <c r="T465" s="40"/>
      <c r="U465" s="40"/>
      <c r="V465" s="40"/>
      <c r="W465" s="40"/>
      <c r="X465" s="39">
        <v>111</v>
      </c>
      <c r="Y465" s="105"/>
      <c r="Z465" s="118"/>
    </row>
    <row r="466" spans="1:26" s="41" customFormat="1" ht="12.75">
      <c r="A466" s="39">
        <v>401140500</v>
      </c>
      <c r="B466" s="42" t="s">
        <v>447</v>
      </c>
      <c r="C466" s="99"/>
      <c r="D466" s="40"/>
      <c r="E466" s="40"/>
      <c r="F466" s="40"/>
      <c r="G466" s="40"/>
      <c r="H466" s="40"/>
      <c r="I466" s="40">
        <v>3</v>
      </c>
      <c r="J466" s="40"/>
      <c r="K466" s="40"/>
      <c r="L466" s="40"/>
      <c r="M466" s="40">
        <v>3</v>
      </c>
      <c r="N466" s="40">
        <v>3</v>
      </c>
      <c r="O466" s="40"/>
      <c r="P466" s="40"/>
      <c r="Q466" s="40"/>
      <c r="R466" s="40">
        <v>3</v>
      </c>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c r="A471" s="39">
        <v>401150000</v>
      </c>
      <c r="B471" s="42" t="s">
        <v>450</v>
      </c>
      <c r="C471" s="99"/>
      <c r="D471" s="40"/>
      <c r="E471" s="40"/>
      <c r="F471" s="40"/>
      <c r="G471" s="40"/>
      <c r="H471" s="40"/>
      <c r="I471" s="40">
        <v>2</v>
      </c>
      <c r="J471" s="40"/>
      <c r="K471" s="40">
        <v>1</v>
      </c>
      <c r="L471" s="40"/>
      <c r="M471" s="40">
        <v>1</v>
      </c>
      <c r="N471" s="40">
        <v>2</v>
      </c>
      <c r="O471" s="40"/>
      <c r="P471" s="40">
        <v>1</v>
      </c>
      <c r="Q471" s="40"/>
      <c r="R471" s="40">
        <v>1</v>
      </c>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c r="A473" s="39">
        <v>401170000</v>
      </c>
      <c r="B473" s="42" t="s">
        <v>452</v>
      </c>
      <c r="C473" s="99"/>
      <c r="D473" s="40"/>
      <c r="E473" s="40"/>
      <c r="F473" s="40"/>
      <c r="G473" s="40"/>
      <c r="H473" s="40"/>
      <c r="I473" s="40">
        <v>3</v>
      </c>
      <c r="J473" s="40"/>
      <c r="K473" s="40"/>
      <c r="L473" s="40"/>
      <c r="M473" s="40">
        <v>3</v>
      </c>
      <c r="N473" s="40">
        <v>3</v>
      </c>
      <c r="O473" s="40"/>
      <c r="P473" s="40"/>
      <c r="Q473" s="40"/>
      <c r="R473" s="40">
        <v>3</v>
      </c>
      <c r="S473" s="40"/>
      <c r="T473" s="40"/>
      <c r="U473" s="40"/>
      <c r="V473" s="40"/>
      <c r="W473" s="40"/>
      <c r="X473" s="39">
        <v>70</v>
      </c>
      <c r="Y473" s="105"/>
      <c r="Z473" s="118"/>
    </row>
    <row r="474" spans="1:26" s="41" customFormat="1" ht="12.75">
      <c r="A474" s="39">
        <v>401180000</v>
      </c>
      <c r="B474" s="42" t="s">
        <v>453</v>
      </c>
      <c r="C474" s="99"/>
      <c r="D474" s="40"/>
      <c r="E474" s="40"/>
      <c r="F474" s="40"/>
      <c r="G474" s="40"/>
      <c r="H474" s="40"/>
      <c r="I474" s="40">
        <v>1</v>
      </c>
      <c r="J474" s="40"/>
      <c r="K474" s="40"/>
      <c r="L474" s="40"/>
      <c r="M474" s="40">
        <v>1</v>
      </c>
      <c r="N474" s="40">
        <v>1</v>
      </c>
      <c r="O474" s="40"/>
      <c r="P474" s="40"/>
      <c r="Q474" s="40"/>
      <c r="R474" s="40">
        <v>1</v>
      </c>
      <c r="S474" s="40"/>
      <c r="T474" s="40"/>
      <c r="U474" s="40"/>
      <c r="V474" s="40"/>
      <c r="W474" s="40"/>
      <c r="X474" s="39">
        <v>60</v>
      </c>
      <c r="Y474" s="105"/>
      <c r="Z474" s="118"/>
    </row>
    <row r="475" spans="1:26" s="41" customFormat="1" ht="12.75">
      <c r="A475" s="39">
        <v>401190000</v>
      </c>
      <c r="B475" s="42" t="s">
        <v>454</v>
      </c>
      <c r="C475" s="99"/>
      <c r="D475" s="40"/>
      <c r="E475" s="40"/>
      <c r="F475" s="40"/>
      <c r="G475" s="40"/>
      <c r="H475" s="40"/>
      <c r="I475" s="40">
        <v>1</v>
      </c>
      <c r="J475" s="40"/>
      <c r="K475" s="40"/>
      <c r="L475" s="40"/>
      <c r="M475" s="40">
        <v>1</v>
      </c>
      <c r="N475" s="40">
        <v>1</v>
      </c>
      <c r="O475" s="40"/>
      <c r="P475" s="40"/>
      <c r="Q475" s="40"/>
      <c r="R475" s="40">
        <v>1</v>
      </c>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c r="A477" s="39">
        <v>401210000</v>
      </c>
      <c r="B477" s="42" t="s">
        <v>456</v>
      </c>
      <c r="C477" s="99"/>
      <c r="D477" s="40">
        <v>2</v>
      </c>
      <c r="E477" s="40"/>
      <c r="F477" s="40"/>
      <c r="G477" s="40"/>
      <c r="H477" s="40">
        <v>2</v>
      </c>
      <c r="I477" s="40">
        <v>47</v>
      </c>
      <c r="J477" s="40"/>
      <c r="K477" s="40">
        <v>1</v>
      </c>
      <c r="L477" s="40"/>
      <c r="M477" s="40">
        <v>46</v>
      </c>
      <c r="N477" s="40">
        <v>46</v>
      </c>
      <c r="O477" s="40"/>
      <c r="P477" s="40">
        <v>1</v>
      </c>
      <c r="Q477" s="40"/>
      <c r="R477" s="40">
        <v>45</v>
      </c>
      <c r="S477" s="40">
        <v>3</v>
      </c>
      <c r="T477" s="40"/>
      <c r="U477" s="40"/>
      <c r="V477" s="40"/>
      <c r="W477" s="40">
        <v>3</v>
      </c>
      <c r="X477" s="39">
        <v>135</v>
      </c>
      <c r="Y477" s="105"/>
      <c r="Z477" s="118"/>
    </row>
    <row r="478" spans="1:26" s="41" customFormat="1" ht="12.75">
      <c r="A478" s="39">
        <v>401220000</v>
      </c>
      <c r="B478" s="42" t="s">
        <v>457</v>
      </c>
      <c r="C478" s="99"/>
      <c r="D478" s="40"/>
      <c r="E478" s="40"/>
      <c r="F478" s="40"/>
      <c r="G478" s="40"/>
      <c r="H478" s="40"/>
      <c r="I478" s="40">
        <v>1</v>
      </c>
      <c r="J478" s="40"/>
      <c r="K478" s="40">
        <v>1</v>
      </c>
      <c r="L478" s="40"/>
      <c r="M478" s="40"/>
      <c r="N478" s="40">
        <v>1</v>
      </c>
      <c r="O478" s="40"/>
      <c r="P478" s="40">
        <v>1</v>
      </c>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c r="A480" s="39">
        <v>401240000</v>
      </c>
      <c r="B480" s="42" t="s">
        <v>459</v>
      </c>
      <c r="C480" s="99"/>
      <c r="D480" s="40"/>
      <c r="E480" s="40"/>
      <c r="F480" s="40"/>
      <c r="G480" s="40"/>
      <c r="H480" s="40"/>
      <c r="I480" s="40">
        <v>2</v>
      </c>
      <c r="J480" s="40"/>
      <c r="K480" s="40">
        <v>1</v>
      </c>
      <c r="L480" s="40"/>
      <c r="M480" s="40">
        <v>1</v>
      </c>
      <c r="N480" s="40">
        <v>2</v>
      </c>
      <c r="O480" s="40"/>
      <c r="P480" s="40">
        <v>1</v>
      </c>
      <c r="Q480" s="40"/>
      <c r="R480" s="40">
        <v>1</v>
      </c>
      <c r="S480" s="40"/>
      <c r="T480" s="40"/>
      <c r="U480" s="40"/>
      <c r="V480" s="40"/>
      <c r="W480" s="40"/>
      <c r="X480" s="39">
        <v>90</v>
      </c>
      <c r="Y480" s="105"/>
      <c r="Z480" s="118"/>
    </row>
    <row r="481" spans="1:26" s="41" customFormat="1" ht="12.75">
      <c r="A481" s="39">
        <v>401250000</v>
      </c>
      <c r="B481" s="42" t="s">
        <v>460</v>
      </c>
      <c r="C481" s="99"/>
      <c r="D481" s="40">
        <v>3</v>
      </c>
      <c r="E481" s="40"/>
      <c r="F481" s="40"/>
      <c r="G481" s="40"/>
      <c r="H481" s="40">
        <v>3</v>
      </c>
      <c r="I481" s="40">
        <v>94</v>
      </c>
      <c r="J481" s="40"/>
      <c r="K481" s="40">
        <v>7</v>
      </c>
      <c r="L481" s="40"/>
      <c r="M481" s="40">
        <v>87</v>
      </c>
      <c r="N481" s="40">
        <v>89</v>
      </c>
      <c r="O481" s="40"/>
      <c r="P481" s="40">
        <v>6</v>
      </c>
      <c r="Q481" s="40"/>
      <c r="R481" s="40">
        <v>83</v>
      </c>
      <c r="S481" s="40">
        <v>8</v>
      </c>
      <c r="T481" s="40"/>
      <c r="U481" s="40">
        <v>1</v>
      </c>
      <c r="V481" s="40"/>
      <c r="W481" s="40">
        <v>7</v>
      </c>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c r="A483" s="39">
        <v>401260000</v>
      </c>
      <c r="B483" s="42" t="s">
        <v>461</v>
      </c>
      <c r="C483" s="99"/>
      <c r="D483" s="40"/>
      <c r="E483" s="40"/>
      <c r="F483" s="40"/>
      <c r="G483" s="40"/>
      <c r="H483" s="40"/>
      <c r="I483" s="40">
        <v>13</v>
      </c>
      <c r="J483" s="40"/>
      <c r="K483" s="40">
        <v>10</v>
      </c>
      <c r="L483" s="40"/>
      <c r="M483" s="40">
        <v>3</v>
      </c>
      <c r="N483" s="40">
        <v>13</v>
      </c>
      <c r="O483" s="40"/>
      <c r="P483" s="40">
        <v>10</v>
      </c>
      <c r="Q483" s="40"/>
      <c r="R483" s="40">
        <v>3</v>
      </c>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c r="A487" s="39">
        <v>401290000</v>
      </c>
      <c r="B487" s="42" t="s">
        <v>464</v>
      </c>
      <c r="C487" s="99"/>
      <c r="D487" s="40"/>
      <c r="E487" s="40"/>
      <c r="F487" s="40"/>
      <c r="G487" s="40"/>
      <c r="H487" s="40"/>
      <c r="I487" s="40">
        <v>2</v>
      </c>
      <c r="J487" s="40"/>
      <c r="K487" s="40">
        <v>2</v>
      </c>
      <c r="L487" s="40"/>
      <c r="M487" s="40"/>
      <c r="N487" s="40">
        <v>2</v>
      </c>
      <c r="O487" s="40"/>
      <c r="P487" s="40">
        <v>2</v>
      </c>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c r="A490" s="39">
        <v>401320000</v>
      </c>
      <c r="B490" s="42" t="s">
        <v>467</v>
      </c>
      <c r="C490" s="99"/>
      <c r="D490" s="40"/>
      <c r="E490" s="40"/>
      <c r="F490" s="40"/>
      <c r="G490" s="40"/>
      <c r="H490" s="40"/>
      <c r="I490" s="40">
        <v>1</v>
      </c>
      <c r="J490" s="40"/>
      <c r="K490" s="40">
        <v>1</v>
      </c>
      <c r="L490" s="40"/>
      <c r="M490" s="40"/>
      <c r="N490" s="40">
        <v>1</v>
      </c>
      <c r="O490" s="40"/>
      <c r="P490" s="40">
        <v>1</v>
      </c>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c r="A492" s="39">
        <v>401340000</v>
      </c>
      <c r="B492" s="42" t="s">
        <v>469</v>
      </c>
      <c r="C492" s="99"/>
      <c r="D492" s="40"/>
      <c r="E492" s="40"/>
      <c r="F492" s="40"/>
      <c r="G492" s="40"/>
      <c r="H492" s="40"/>
      <c r="I492" s="40">
        <v>6</v>
      </c>
      <c r="J492" s="40"/>
      <c r="K492" s="40">
        <v>3</v>
      </c>
      <c r="L492" s="40"/>
      <c r="M492" s="40">
        <v>3</v>
      </c>
      <c r="N492" s="40">
        <v>6</v>
      </c>
      <c r="O492" s="40"/>
      <c r="P492" s="40">
        <v>3</v>
      </c>
      <c r="Q492" s="40"/>
      <c r="R492" s="40">
        <v>3</v>
      </c>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c r="A497" s="39">
        <v>402010000</v>
      </c>
      <c r="B497" s="42" t="s">
        <v>472</v>
      </c>
      <c r="C497" s="99"/>
      <c r="D497" s="40">
        <v>1</v>
      </c>
      <c r="E497" s="40"/>
      <c r="F497" s="40"/>
      <c r="G497" s="40"/>
      <c r="H497" s="40">
        <v>1</v>
      </c>
      <c r="I497" s="40">
        <v>31</v>
      </c>
      <c r="J497" s="40"/>
      <c r="K497" s="40">
        <v>12</v>
      </c>
      <c r="L497" s="40"/>
      <c r="M497" s="40">
        <v>19</v>
      </c>
      <c r="N497" s="40">
        <v>30</v>
      </c>
      <c r="O497" s="40"/>
      <c r="P497" s="40">
        <v>12</v>
      </c>
      <c r="Q497" s="40"/>
      <c r="R497" s="40">
        <v>18</v>
      </c>
      <c r="S497" s="40">
        <v>2</v>
      </c>
      <c r="T497" s="40"/>
      <c r="U497" s="40"/>
      <c r="V497" s="40"/>
      <c r="W497" s="40">
        <v>2</v>
      </c>
      <c r="X497" s="39">
        <v>76</v>
      </c>
      <c r="Y497" s="105"/>
      <c r="Z497" s="118"/>
    </row>
    <row r="498" spans="1:26" s="41" customFormat="1" ht="25.5">
      <c r="A498" s="39">
        <v>402010100</v>
      </c>
      <c r="B498" s="42" t="s">
        <v>473</v>
      </c>
      <c r="C498" s="99"/>
      <c r="D498" s="40">
        <v>4</v>
      </c>
      <c r="E498" s="40"/>
      <c r="F498" s="40"/>
      <c r="G498" s="40"/>
      <c r="H498" s="40">
        <v>4</v>
      </c>
      <c r="I498" s="40">
        <v>133</v>
      </c>
      <c r="J498" s="40"/>
      <c r="K498" s="40">
        <v>10</v>
      </c>
      <c r="L498" s="40"/>
      <c r="M498" s="40">
        <v>123</v>
      </c>
      <c r="N498" s="40">
        <v>125</v>
      </c>
      <c r="O498" s="40"/>
      <c r="P498" s="40">
        <v>10</v>
      </c>
      <c r="Q498" s="40"/>
      <c r="R498" s="40">
        <v>115</v>
      </c>
      <c r="S498" s="40">
        <v>12</v>
      </c>
      <c r="T498" s="40"/>
      <c r="U498" s="40"/>
      <c r="V498" s="40"/>
      <c r="W498" s="40">
        <v>12</v>
      </c>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c r="A500" s="39">
        <v>402030000</v>
      </c>
      <c r="B500" s="42" t="s">
        <v>475</v>
      </c>
      <c r="C500" s="99"/>
      <c r="D500" s="40">
        <v>3</v>
      </c>
      <c r="E500" s="40"/>
      <c r="F500" s="40"/>
      <c r="G500" s="40"/>
      <c r="H500" s="40">
        <v>3</v>
      </c>
      <c r="I500" s="40">
        <v>77</v>
      </c>
      <c r="J500" s="40"/>
      <c r="K500" s="40">
        <v>8</v>
      </c>
      <c r="L500" s="40"/>
      <c r="M500" s="40">
        <v>69</v>
      </c>
      <c r="N500" s="40">
        <v>73</v>
      </c>
      <c r="O500" s="40"/>
      <c r="P500" s="40">
        <v>8</v>
      </c>
      <c r="Q500" s="40"/>
      <c r="R500" s="40">
        <v>65</v>
      </c>
      <c r="S500" s="40">
        <v>7</v>
      </c>
      <c r="T500" s="40"/>
      <c r="U500" s="40"/>
      <c r="V500" s="40"/>
      <c r="W500" s="40">
        <v>7</v>
      </c>
      <c r="X500" s="39">
        <v>113</v>
      </c>
      <c r="Y500" s="105"/>
      <c r="Z500" s="118"/>
    </row>
    <row r="501" spans="1:26" s="41" customFormat="1" ht="12.75">
      <c r="A501" s="39">
        <v>402040000</v>
      </c>
      <c r="B501" s="42" t="s">
        <v>476</v>
      </c>
      <c r="C501" s="99"/>
      <c r="D501" s="40"/>
      <c r="E501" s="40"/>
      <c r="F501" s="40"/>
      <c r="G501" s="40"/>
      <c r="H501" s="40"/>
      <c r="I501" s="40">
        <v>2</v>
      </c>
      <c r="J501" s="40"/>
      <c r="K501" s="40">
        <v>1</v>
      </c>
      <c r="L501" s="40"/>
      <c r="M501" s="40">
        <v>1</v>
      </c>
      <c r="N501" s="40">
        <v>2</v>
      </c>
      <c r="O501" s="40"/>
      <c r="P501" s="40">
        <v>1</v>
      </c>
      <c r="Q501" s="40"/>
      <c r="R501" s="40">
        <v>1</v>
      </c>
      <c r="S501" s="40"/>
      <c r="T501" s="40"/>
      <c r="U501" s="40"/>
      <c r="V501" s="40"/>
      <c r="W501" s="40"/>
      <c r="X501" s="39">
        <v>83</v>
      </c>
      <c r="Y501" s="105"/>
      <c r="Z501" s="118"/>
    </row>
    <row r="502" spans="1:26" s="41" customFormat="1" ht="12.75">
      <c r="A502" s="39">
        <v>402050000</v>
      </c>
      <c r="B502" s="42" t="s">
        <v>477</v>
      </c>
      <c r="C502" s="99"/>
      <c r="D502" s="40"/>
      <c r="E502" s="40"/>
      <c r="F502" s="40"/>
      <c r="G502" s="40"/>
      <c r="H502" s="40"/>
      <c r="I502" s="40">
        <v>5</v>
      </c>
      <c r="J502" s="40"/>
      <c r="K502" s="40">
        <v>3</v>
      </c>
      <c r="L502" s="40"/>
      <c r="M502" s="40">
        <v>2</v>
      </c>
      <c r="N502" s="40">
        <v>5</v>
      </c>
      <c r="O502" s="40"/>
      <c r="P502" s="40">
        <v>3</v>
      </c>
      <c r="Q502" s="40"/>
      <c r="R502" s="40">
        <v>2</v>
      </c>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c r="A506" s="39">
        <v>402090000</v>
      </c>
      <c r="B506" s="42" t="s">
        <v>481</v>
      </c>
      <c r="C506" s="99"/>
      <c r="D506" s="40">
        <v>1</v>
      </c>
      <c r="E506" s="40"/>
      <c r="F506" s="40">
        <v>1</v>
      </c>
      <c r="G506" s="40"/>
      <c r="H506" s="40"/>
      <c r="I506" s="40">
        <v>19</v>
      </c>
      <c r="J506" s="40"/>
      <c r="K506" s="40">
        <v>4</v>
      </c>
      <c r="L506" s="40"/>
      <c r="M506" s="40">
        <v>15</v>
      </c>
      <c r="N506" s="40">
        <v>19</v>
      </c>
      <c r="O506" s="40"/>
      <c r="P506" s="40">
        <v>5</v>
      </c>
      <c r="Q506" s="40"/>
      <c r="R506" s="40">
        <v>14</v>
      </c>
      <c r="S506" s="40">
        <v>1</v>
      </c>
      <c r="T506" s="40"/>
      <c r="U506" s="40"/>
      <c r="V506" s="40"/>
      <c r="W506" s="40">
        <v>1</v>
      </c>
      <c r="X506" s="39">
        <v>119</v>
      </c>
      <c r="Y506" s="105"/>
      <c r="Z506" s="118"/>
    </row>
    <row r="507" spans="1:24" ht="12.75">
      <c r="A507" s="36">
        <v>441010000</v>
      </c>
      <c r="B507" s="37" t="s">
        <v>2319</v>
      </c>
      <c r="C507" s="99"/>
      <c r="D507" s="38"/>
      <c r="E507" s="38"/>
      <c r="F507" s="38"/>
      <c r="G507" s="38"/>
      <c r="H507" s="38"/>
      <c r="I507" s="38">
        <v>3</v>
      </c>
      <c r="J507" s="38"/>
      <c r="K507" s="38">
        <v>1</v>
      </c>
      <c r="L507" s="38"/>
      <c r="M507" s="38">
        <v>2</v>
      </c>
      <c r="N507" s="38">
        <v>3</v>
      </c>
      <c r="O507" s="38"/>
      <c r="P507" s="38">
        <v>1</v>
      </c>
      <c r="Q507" s="38"/>
      <c r="R507" s="38">
        <v>2</v>
      </c>
      <c r="S507" s="38"/>
      <c r="T507" s="38"/>
      <c r="U507" s="38"/>
      <c r="V507" s="38"/>
      <c r="W507" s="38"/>
      <c r="X507" s="36">
        <v>120</v>
      </c>
    </row>
    <row r="508" spans="1:24" ht="12.75">
      <c r="A508" s="34">
        <v>401000000</v>
      </c>
      <c r="B508" s="35" t="s">
        <v>1918</v>
      </c>
      <c r="C508" s="98"/>
      <c r="D508" s="32">
        <v>44</v>
      </c>
      <c r="E508" s="32"/>
      <c r="F508" s="32">
        <v>3</v>
      </c>
      <c r="G508" s="32"/>
      <c r="H508" s="32">
        <v>41</v>
      </c>
      <c r="I508" s="32">
        <v>607</v>
      </c>
      <c r="J508" s="32"/>
      <c r="K508" s="32">
        <v>83</v>
      </c>
      <c r="L508" s="32"/>
      <c r="M508" s="32">
        <v>524</v>
      </c>
      <c r="N508" s="32">
        <v>606</v>
      </c>
      <c r="O508" s="32"/>
      <c r="P508" s="32">
        <v>86</v>
      </c>
      <c r="Q508" s="32"/>
      <c r="R508" s="32">
        <v>520</v>
      </c>
      <c r="S508" s="32">
        <v>45</v>
      </c>
      <c r="T508" s="32"/>
      <c r="U508" s="32"/>
      <c r="V508" s="32"/>
      <c r="W508" s="32">
        <v>45</v>
      </c>
      <c r="X508" s="34">
        <v>83</v>
      </c>
    </row>
    <row r="509" spans="1:24" ht="12.75">
      <c r="A509" s="34">
        <v>401000000</v>
      </c>
      <c r="B509" s="35" t="s">
        <v>1920</v>
      </c>
      <c r="C509" s="98"/>
      <c r="D509" s="32"/>
      <c r="E509" s="32"/>
      <c r="F509" s="32"/>
      <c r="G509" s="32"/>
      <c r="H509" s="32"/>
      <c r="I509" s="32">
        <v>3661</v>
      </c>
      <c r="J509" s="32"/>
      <c r="K509" s="32"/>
      <c r="L509" s="32">
        <v>3660</v>
      </c>
      <c r="M509" s="32">
        <v>1</v>
      </c>
      <c r="N509" s="32">
        <v>3661</v>
      </c>
      <c r="O509" s="32"/>
      <c r="P509" s="32"/>
      <c r="Q509" s="32">
        <v>3660</v>
      </c>
      <c r="R509" s="32">
        <v>1</v>
      </c>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v>3</v>
      </c>
      <c r="E511" s="32"/>
      <c r="F511" s="32"/>
      <c r="G511" s="32"/>
      <c r="H511" s="32">
        <v>3</v>
      </c>
      <c r="I511" s="32">
        <v>275</v>
      </c>
      <c r="J511" s="32"/>
      <c r="K511" s="32">
        <v>1</v>
      </c>
      <c r="L511" s="32">
        <v>17</v>
      </c>
      <c r="M511" s="32">
        <v>257</v>
      </c>
      <c r="N511" s="32">
        <v>268</v>
      </c>
      <c r="O511" s="32"/>
      <c r="P511" s="32">
        <v>1</v>
      </c>
      <c r="Q511" s="32">
        <v>17</v>
      </c>
      <c r="R511" s="32">
        <v>250</v>
      </c>
      <c r="S511" s="32">
        <v>10</v>
      </c>
      <c r="T511" s="32"/>
      <c r="U511" s="32"/>
      <c r="V511" s="32"/>
      <c r="W511" s="32">
        <v>10</v>
      </c>
      <c r="X511" s="34">
        <v>120</v>
      </c>
    </row>
    <row r="512" spans="1:24" ht="12.75">
      <c r="A512" s="34">
        <v>600020000</v>
      </c>
      <c r="B512" s="35" t="s">
        <v>2335</v>
      </c>
      <c r="C512" s="98"/>
      <c r="D512" s="32"/>
      <c r="E512" s="32"/>
      <c r="F512" s="32"/>
      <c r="G512" s="32"/>
      <c r="H512" s="32"/>
      <c r="I512" s="32">
        <v>1</v>
      </c>
      <c r="J512" s="32"/>
      <c r="K512" s="32"/>
      <c r="L512" s="32">
        <v>1</v>
      </c>
      <c r="M512" s="32"/>
      <c r="N512" s="32">
        <v>1</v>
      </c>
      <c r="O512" s="32"/>
      <c r="P512" s="32"/>
      <c r="Q512" s="32">
        <v>1</v>
      </c>
      <c r="R512" s="32"/>
      <c r="S512" s="32"/>
      <c r="T512" s="32"/>
      <c r="U512" s="32"/>
      <c r="V512" s="32"/>
      <c r="W512" s="32"/>
      <c r="X512" s="34">
        <v>60</v>
      </c>
    </row>
    <row r="513" spans="1:24" ht="12.75">
      <c r="A513" s="92">
        <v>600030000</v>
      </c>
      <c r="B513" s="35" t="s">
        <v>2336</v>
      </c>
      <c r="C513" s="98"/>
      <c r="D513" s="32">
        <v>3</v>
      </c>
      <c r="E513" s="32"/>
      <c r="F513" s="32"/>
      <c r="G513" s="32"/>
      <c r="H513" s="32">
        <v>3</v>
      </c>
      <c r="I513" s="32">
        <v>28</v>
      </c>
      <c r="J513" s="32"/>
      <c r="K513" s="32">
        <v>2</v>
      </c>
      <c r="L513" s="32">
        <v>3</v>
      </c>
      <c r="M513" s="32">
        <v>23</v>
      </c>
      <c r="N513" s="32">
        <v>30</v>
      </c>
      <c r="O513" s="32"/>
      <c r="P513" s="32">
        <v>2</v>
      </c>
      <c r="Q513" s="32">
        <v>3</v>
      </c>
      <c r="R513" s="32">
        <v>25</v>
      </c>
      <c r="S513" s="32">
        <v>1</v>
      </c>
      <c r="T513" s="32"/>
      <c r="U513" s="32"/>
      <c r="V513" s="32"/>
      <c r="W513" s="32">
        <v>1</v>
      </c>
      <c r="X513" s="34">
        <v>60</v>
      </c>
    </row>
    <row r="514" spans="1:24" ht="12.75">
      <c r="A514" s="92">
        <v>600040000</v>
      </c>
      <c r="B514" s="35" t="s">
        <v>2337</v>
      </c>
      <c r="C514" s="98"/>
      <c r="D514" s="32">
        <v>3</v>
      </c>
      <c r="E514" s="32"/>
      <c r="F514" s="32"/>
      <c r="G514" s="32"/>
      <c r="H514" s="32">
        <v>3</v>
      </c>
      <c r="I514" s="32">
        <v>36</v>
      </c>
      <c r="J514" s="32"/>
      <c r="K514" s="32">
        <v>3</v>
      </c>
      <c r="L514" s="32"/>
      <c r="M514" s="32">
        <v>33</v>
      </c>
      <c r="N514" s="32">
        <v>31</v>
      </c>
      <c r="O514" s="32"/>
      <c r="P514" s="32">
        <v>3</v>
      </c>
      <c r="Q514" s="32"/>
      <c r="R514" s="32">
        <v>28</v>
      </c>
      <c r="S514" s="32">
        <v>8</v>
      </c>
      <c r="T514" s="32"/>
      <c r="U514" s="32"/>
      <c r="V514" s="32"/>
      <c r="W514" s="32">
        <v>8</v>
      </c>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v>4</v>
      </c>
      <c r="J516" s="32"/>
      <c r="K516" s="32">
        <v>4</v>
      </c>
      <c r="L516" s="32"/>
      <c r="M516" s="32"/>
      <c r="N516" s="32">
        <v>4</v>
      </c>
      <c r="O516" s="32"/>
      <c r="P516" s="32">
        <v>4</v>
      </c>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193</v>
      </c>
      <c r="E520" s="7">
        <f>SUM(E8,E447,E508:E519)</f>
        <v>0</v>
      </c>
      <c r="F520" s="7">
        <f>SUM(F8,F447,F508:F519)</f>
        <v>8</v>
      </c>
      <c r="G520" s="7">
        <f>SUM(G8,G447,G508:G519)</f>
        <v>0</v>
      </c>
      <c r="H520" s="7">
        <f>SUM(H8,H447,H508:H519)</f>
        <v>185</v>
      </c>
      <c r="I520" s="7">
        <f>SUM(J520:M520)</f>
        <v>6026</v>
      </c>
      <c r="J520" s="7">
        <f>SUM(J8,J447,J508:J519)</f>
        <v>0</v>
      </c>
      <c r="K520" s="7">
        <f>SUM(K8,K447,K508:K519)</f>
        <v>240</v>
      </c>
      <c r="L520" s="7">
        <f>SUM(L8,L447,L508:L519)</f>
        <v>3681</v>
      </c>
      <c r="M520" s="7">
        <f>SUM(M8,M447,M508:M519)</f>
        <v>2105</v>
      </c>
      <c r="N520" s="7">
        <f>SUM(O520:R520)</f>
        <v>5933</v>
      </c>
      <c r="O520" s="7">
        <f>SUM(O8,O447,O508:O519)</f>
        <v>0</v>
      </c>
      <c r="P520" s="7">
        <f>SUM(P8,P447,P508:P519)</f>
        <v>246</v>
      </c>
      <c r="Q520" s="7">
        <f>SUM(Q8,Q447,Q508:Q519)</f>
        <v>3681</v>
      </c>
      <c r="R520" s="7">
        <f>SUM(R8,R447,R508:R519)</f>
        <v>2006</v>
      </c>
      <c r="S520" s="7">
        <f>SUM(T520:W520)</f>
        <v>286</v>
      </c>
      <c r="T520" s="7">
        <f>SUM(T8,T447,T508:T519)</f>
        <v>0</v>
      </c>
      <c r="U520" s="7">
        <f>SUM(U8,U447,U508:U519)</f>
        <v>2</v>
      </c>
      <c r="V520" s="7">
        <f>SUM(V8,V447,V508:V519)</f>
        <v>0</v>
      </c>
      <c r="W520" s="7">
        <f>SUM(W8,W447,W508:W519)</f>
        <v>284</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340</v>
      </c>
      <c r="E522" s="32">
        <f>SUM(E523:E649)</f>
        <v>0</v>
      </c>
      <c r="F522" s="32">
        <f>SUM(F523:F649)</f>
        <v>30</v>
      </c>
      <c r="G522" s="32">
        <f>SUM(G523:G649)</f>
        <v>0</v>
      </c>
      <c r="H522" s="32">
        <f>SUM(H523:H649)</f>
        <v>310</v>
      </c>
      <c r="I522" s="32">
        <f>SUM(J522:M522)</f>
        <v>2404</v>
      </c>
      <c r="J522" s="32">
        <f>SUM(J523:J649)</f>
        <v>0</v>
      </c>
      <c r="K522" s="32">
        <f>SUM(K523:K649)</f>
        <v>328</v>
      </c>
      <c r="L522" s="32">
        <f>SUM(L523:L649)</f>
        <v>0</v>
      </c>
      <c r="M522" s="32">
        <f>SUM(M523:M649)</f>
        <v>2076</v>
      </c>
      <c r="N522" s="32">
        <f>SUM(O522:R522)</f>
        <v>2397</v>
      </c>
      <c r="O522" s="32">
        <f>SUM(O523:O649)</f>
        <v>0</v>
      </c>
      <c r="P522" s="32">
        <f>SUM(P523:P649)</f>
        <v>355</v>
      </c>
      <c r="Q522" s="32">
        <f>SUM(Q523:Q649)</f>
        <v>0</v>
      </c>
      <c r="R522" s="32">
        <f>SUM(R523:R649)</f>
        <v>2042</v>
      </c>
      <c r="S522" s="32">
        <f>SUM(T522:W522)</f>
        <v>347</v>
      </c>
      <c r="T522" s="32">
        <f>SUM(T523:T649)</f>
        <v>0</v>
      </c>
      <c r="U522" s="32">
        <f>SUM(U523:U649)</f>
        <v>3</v>
      </c>
      <c r="V522" s="32">
        <f>SUM(V523:V649)</f>
        <v>0</v>
      </c>
      <c r="W522" s="32">
        <f>SUM(W523:W649)</f>
        <v>344</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c r="A526" s="5">
        <v>301010200</v>
      </c>
      <c r="B526" s="30" t="s">
        <v>685</v>
      </c>
      <c r="C526" s="99"/>
      <c r="D526" s="6"/>
      <c r="E526" s="6"/>
      <c r="F526" s="6"/>
      <c r="G526" s="6"/>
      <c r="H526" s="6"/>
      <c r="I526" s="6">
        <v>1</v>
      </c>
      <c r="J526" s="6"/>
      <c r="K526" s="6"/>
      <c r="L526" s="6"/>
      <c r="M526" s="6">
        <v>1</v>
      </c>
      <c r="N526" s="6"/>
      <c r="O526" s="6"/>
      <c r="P526" s="6"/>
      <c r="Q526" s="6"/>
      <c r="R526" s="6"/>
      <c r="S526" s="6">
        <v>1</v>
      </c>
      <c r="T526" s="6"/>
      <c r="U526" s="6"/>
      <c r="V526" s="6"/>
      <c r="W526" s="6">
        <v>1</v>
      </c>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c r="A530" s="5">
        <v>301020100</v>
      </c>
      <c r="B530" s="30" t="s">
        <v>684</v>
      </c>
      <c r="C530" s="99"/>
      <c r="D530" s="6"/>
      <c r="E530" s="6"/>
      <c r="F530" s="6"/>
      <c r="G530" s="6"/>
      <c r="H530" s="6"/>
      <c r="I530" s="6">
        <v>4</v>
      </c>
      <c r="J530" s="6"/>
      <c r="K530" s="6"/>
      <c r="L530" s="6"/>
      <c r="M530" s="6">
        <v>4</v>
      </c>
      <c r="N530" s="6">
        <v>4</v>
      </c>
      <c r="O530" s="6"/>
      <c r="P530" s="6"/>
      <c r="Q530" s="6"/>
      <c r="R530" s="6">
        <v>4</v>
      </c>
      <c r="S530" s="6"/>
      <c r="T530" s="6"/>
      <c r="U530" s="6"/>
      <c r="V530" s="6"/>
      <c r="W530" s="6"/>
      <c r="X530" s="5">
        <v>349</v>
      </c>
    </row>
    <row r="531" spans="1:24" ht="12.75">
      <c r="A531" s="5">
        <v>301020200</v>
      </c>
      <c r="B531" s="30" t="s">
        <v>685</v>
      </c>
      <c r="C531" s="99"/>
      <c r="D531" s="6">
        <v>1</v>
      </c>
      <c r="E531" s="6"/>
      <c r="F531" s="6"/>
      <c r="G531" s="6"/>
      <c r="H531" s="6">
        <v>1</v>
      </c>
      <c r="I531" s="6">
        <v>1</v>
      </c>
      <c r="J531" s="6"/>
      <c r="K531" s="6"/>
      <c r="L531" s="6"/>
      <c r="M531" s="6">
        <v>1</v>
      </c>
      <c r="N531" s="6">
        <v>2</v>
      </c>
      <c r="O531" s="6"/>
      <c r="P531" s="6"/>
      <c r="Q531" s="6"/>
      <c r="R531" s="6">
        <v>2</v>
      </c>
      <c r="S531" s="6"/>
      <c r="T531" s="6"/>
      <c r="U531" s="6"/>
      <c r="V531" s="6"/>
      <c r="W531" s="6"/>
      <c r="X531" s="5">
        <v>365</v>
      </c>
    </row>
    <row r="532" spans="1:24" ht="12.75">
      <c r="A532" s="5">
        <v>301020300</v>
      </c>
      <c r="B532" s="30" t="s">
        <v>686</v>
      </c>
      <c r="C532" s="99"/>
      <c r="D532" s="6">
        <v>1</v>
      </c>
      <c r="E532" s="6"/>
      <c r="F532" s="6"/>
      <c r="G532" s="6"/>
      <c r="H532" s="6">
        <v>1</v>
      </c>
      <c r="I532" s="6">
        <v>7</v>
      </c>
      <c r="J532" s="6"/>
      <c r="K532" s="6"/>
      <c r="L532" s="6"/>
      <c r="M532" s="6">
        <v>7</v>
      </c>
      <c r="N532" s="6">
        <v>4</v>
      </c>
      <c r="O532" s="6"/>
      <c r="P532" s="6"/>
      <c r="Q532" s="6"/>
      <c r="R532" s="6">
        <v>4</v>
      </c>
      <c r="S532" s="6">
        <v>4</v>
      </c>
      <c r="T532" s="6"/>
      <c r="U532" s="6"/>
      <c r="V532" s="6"/>
      <c r="W532" s="6">
        <v>4</v>
      </c>
      <c r="X532" s="5">
        <v>372</v>
      </c>
    </row>
    <row r="533" spans="1:24" ht="12.75">
      <c r="A533" s="5">
        <v>301020400</v>
      </c>
      <c r="B533" s="30" t="s">
        <v>687</v>
      </c>
      <c r="C533" s="99"/>
      <c r="D533" s="6"/>
      <c r="E533" s="6"/>
      <c r="F533" s="6"/>
      <c r="G533" s="6"/>
      <c r="H533" s="6"/>
      <c r="I533" s="6">
        <v>1</v>
      </c>
      <c r="J533" s="6"/>
      <c r="K533" s="6"/>
      <c r="L533" s="6"/>
      <c r="M533" s="6">
        <v>1</v>
      </c>
      <c r="N533" s="6">
        <v>1</v>
      </c>
      <c r="O533" s="6"/>
      <c r="P533" s="6"/>
      <c r="Q533" s="6"/>
      <c r="R533" s="6">
        <v>1</v>
      </c>
      <c r="S533" s="6"/>
      <c r="T533" s="6"/>
      <c r="U533" s="6"/>
      <c r="V533" s="6"/>
      <c r="W533" s="6"/>
      <c r="X533" s="5">
        <v>365</v>
      </c>
    </row>
    <row r="534" spans="1:24" ht="12.75">
      <c r="A534" s="5">
        <v>301030000</v>
      </c>
      <c r="B534" s="30" t="s">
        <v>689</v>
      </c>
      <c r="C534" s="99"/>
      <c r="D534" s="6"/>
      <c r="E534" s="6"/>
      <c r="F534" s="6"/>
      <c r="G534" s="6"/>
      <c r="H534" s="6"/>
      <c r="I534" s="6">
        <v>1</v>
      </c>
      <c r="J534" s="6"/>
      <c r="K534" s="6"/>
      <c r="L534" s="6"/>
      <c r="M534" s="6">
        <v>1</v>
      </c>
      <c r="N534" s="6">
        <v>1</v>
      </c>
      <c r="O534" s="6"/>
      <c r="P534" s="6"/>
      <c r="Q534" s="6"/>
      <c r="R534" s="6">
        <v>1</v>
      </c>
      <c r="S534" s="6"/>
      <c r="T534" s="6"/>
      <c r="U534" s="6"/>
      <c r="V534" s="6"/>
      <c r="W534" s="6"/>
      <c r="X534" s="5">
        <v>434</v>
      </c>
    </row>
    <row r="535" spans="1:24" ht="12.75">
      <c r="A535" s="5">
        <v>301030100</v>
      </c>
      <c r="B535" s="30" t="s">
        <v>684</v>
      </c>
      <c r="C535" s="99"/>
      <c r="D535" s="6">
        <v>1</v>
      </c>
      <c r="E535" s="6"/>
      <c r="F535" s="6"/>
      <c r="G535" s="6"/>
      <c r="H535" s="6">
        <v>1</v>
      </c>
      <c r="I535" s="6">
        <v>5</v>
      </c>
      <c r="J535" s="6"/>
      <c r="K535" s="6">
        <v>2</v>
      </c>
      <c r="L535" s="6"/>
      <c r="M535" s="6">
        <v>3</v>
      </c>
      <c r="N535" s="6">
        <v>5</v>
      </c>
      <c r="O535" s="6"/>
      <c r="P535" s="6">
        <v>2</v>
      </c>
      <c r="Q535" s="6"/>
      <c r="R535" s="6">
        <v>3</v>
      </c>
      <c r="S535" s="6">
        <v>1</v>
      </c>
      <c r="T535" s="6"/>
      <c r="U535" s="6"/>
      <c r="V535" s="6"/>
      <c r="W535" s="6">
        <v>1</v>
      </c>
      <c r="X535" s="5">
        <v>362</v>
      </c>
    </row>
    <row r="536" spans="1:24" ht="12.75">
      <c r="A536" s="5">
        <v>301030200</v>
      </c>
      <c r="B536" s="30" t="s">
        <v>685</v>
      </c>
      <c r="C536" s="99"/>
      <c r="D536" s="6">
        <v>2</v>
      </c>
      <c r="E536" s="6"/>
      <c r="F536" s="6"/>
      <c r="G536" s="6"/>
      <c r="H536" s="6">
        <v>2</v>
      </c>
      <c r="I536" s="6">
        <v>4</v>
      </c>
      <c r="J536" s="6"/>
      <c r="K536" s="6"/>
      <c r="L536" s="6"/>
      <c r="M536" s="6">
        <v>4</v>
      </c>
      <c r="N536" s="6">
        <v>5</v>
      </c>
      <c r="O536" s="6"/>
      <c r="P536" s="6"/>
      <c r="Q536" s="6"/>
      <c r="R536" s="6">
        <v>5</v>
      </c>
      <c r="S536" s="6">
        <v>1</v>
      </c>
      <c r="T536" s="6"/>
      <c r="U536" s="6"/>
      <c r="V536" s="6"/>
      <c r="W536" s="6">
        <v>1</v>
      </c>
      <c r="X536" s="5">
        <v>359</v>
      </c>
    </row>
    <row r="537" spans="1:24" ht="12.75">
      <c r="A537" s="5">
        <v>301030300</v>
      </c>
      <c r="B537" s="30" t="s">
        <v>690</v>
      </c>
      <c r="C537" s="99"/>
      <c r="D537" s="6">
        <v>15</v>
      </c>
      <c r="E537" s="6"/>
      <c r="F537" s="6">
        <v>1</v>
      </c>
      <c r="G537" s="6"/>
      <c r="H537" s="6">
        <v>14</v>
      </c>
      <c r="I537" s="6">
        <v>105</v>
      </c>
      <c r="J537" s="6"/>
      <c r="K537" s="6">
        <v>12</v>
      </c>
      <c r="L537" s="6"/>
      <c r="M537" s="6">
        <v>93</v>
      </c>
      <c r="N537" s="6">
        <v>105</v>
      </c>
      <c r="O537" s="6"/>
      <c r="P537" s="6">
        <v>13</v>
      </c>
      <c r="Q537" s="6"/>
      <c r="R537" s="6">
        <v>92</v>
      </c>
      <c r="S537" s="6">
        <v>15</v>
      </c>
      <c r="T537" s="6"/>
      <c r="U537" s="6"/>
      <c r="V537" s="6"/>
      <c r="W537" s="6">
        <v>15</v>
      </c>
      <c r="X537" s="5">
        <v>384</v>
      </c>
    </row>
    <row r="538" spans="1:24" ht="12.75">
      <c r="A538" s="5">
        <v>301030400</v>
      </c>
      <c r="B538" s="30" t="s">
        <v>691</v>
      </c>
      <c r="C538" s="99"/>
      <c r="D538" s="6">
        <v>1</v>
      </c>
      <c r="E538" s="6"/>
      <c r="F538" s="6"/>
      <c r="G538" s="6"/>
      <c r="H538" s="6">
        <v>1</v>
      </c>
      <c r="I538" s="6">
        <v>7</v>
      </c>
      <c r="J538" s="6"/>
      <c r="K538" s="6">
        <v>1</v>
      </c>
      <c r="L538" s="6"/>
      <c r="M538" s="6">
        <v>6</v>
      </c>
      <c r="N538" s="6">
        <v>8</v>
      </c>
      <c r="O538" s="6"/>
      <c r="P538" s="6">
        <v>1</v>
      </c>
      <c r="Q538" s="6"/>
      <c r="R538" s="6">
        <v>7</v>
      </c>
      <c r="S538" s="6"/>
      <c r="T538" s="6"/>
      <c r="U538" s="6"/>
      <c r="V538" s="6"/>
      <c r="W538" s="6"/>
      <c r="X538" s="5">
        <v>365</v>
      </c>
    </row>
    <row r="539" spans="1:24" ht="12.75">
      <c r="A539" s="5">
        <v>301030500</v>
      </c>
      <c r="B539" s="30" t="s">
        <v>692</v>
      </c>
      <c r="C539" s="99"/>
      <c r="D539" s="6">
        <v>3</v>
      </c>
      <c r="E539" s="6"/>
      <c r="F539" s="6">
        <v>1</v>
      </c>
      <c r="G539" s="6"/>
      <c r="H539" s="6">
        <v>2</v>
      </c>
      <c r="I539" s="6">
        <v>16</v>
      </c>
      <c r="J539" s="6"/>
      <c r="K539" s="6">
        <v>1</v>
      </c>
      <c r="L539" s="6"/>
      <c r="M539" s="6">
        <v>15</v>
      </c>
      <c r="N539" s="6">
        <v>16</v>
      </c>
      <c r="O539" s="6"/>
      <c r="P539" s="6">
        <v>2</v>
      </c>
      <c r="Q539" s="6"/>
      <c r="R539" s="6">
        <v>14</v>
      </c>
      <c r="S539" s="6">
        <v>3</v>
      </c>
      <c r="T539" s="6"/>
      <c r="U539" s="6"/>
      <c r="V539" s="6"/>
      <c r="W539" s="6">
        <v>3</v>
      </c>
      <c r="X539" s="5">
        <v>365</v>
      </c>
    </row>
    <row r="540" spans="1:24" ht="12.75">
      <c r="A540" s="5">
        <v>301030600</v>
      </c>
      <c r="B540" s="30" t="s">
        <v>693</v>
      </c>
      <c r="C540" s="99"/>
      <c r="D540" s="6">
        <v>1</v>
      </c>
      <c r="E540" s="6"/>
      <c r="F540" s="6"/>
      <c r="G540" s="6"/>
      <c r="H540" s="6">
        <v>1</v>
      </c>
      <c r="I540" s="6">
        <v>2</v>
      </c>
      <c r="J540" s="6"/>
      <c r="K540" s="6"/>
      <c r="L540" s="6"/>
      <c r="M540" s="6">
        <v>2</v>
      </c>
      <c r="N540" s="6">
        <v>3</v>
      </c>
      <c r="O540" s="6"/>
      <c r="P540" s="6"/>
      <c r="Q540" s="6"/>
      <c r="R540" s="6">
        <v>3</v>
      </c>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c r="A543" s="5">
        <v>301040200</v>
      </c>
      <c r="B543" s="30" t="s">
        <v>696</v>
      </c>
      <c r="C543" s="99"/>
      <c r="D543" s="6"/>
      <c r="E543" s="6"/>
      <c r="F543" s="6"/>
      <c r="G543" s="6"/>
      <c r="H543" s="6"/>
      <c r="I543" s="6">
        <v>1</v>
      </c>
      <c r="J543" s="6"/>
      <c r="K543" s="6"/>
      <c r="L543" s="6"/>
      <c r="M543" s="6">
        <v>1</v>
      </c>
      <c r="N543" s="6">
        <v>1</v>
      </c>
      <c r="O543" s="6"/>
      <c r="P543" s="6"/>
      <c r="Q543" s="6"/>
      <c r="R543" s="6">
        <v>1</v>
      </c>
      <c r="S543" s="6"/>
      <c r="T543" s="6"/>
      <c r="U543" s="6"/>
      <c r="V543" s="6"/>
      <c r="W543" s="6"/>
      <c r="X543" s="5">
        <v>359</v>
      </c>
    </row>
    <row r="544" spans="1:24" ht="12.75">
      <c r="A544" s="5">
        <v>302000000</v>
      </c>
      <c r="B544" s="30" t="s">
        <v>697</v>
      </c>
      <c r="C544" s="99"/>
      <c r="D544" s="6"/>
      <c r="E544" s="6"/>
      <c r="F544" s="6"/>
      <c r="G544" s="6"/>
      <c r="H544" s="6"/>
      <c r="I544" s="6">
        <v>6</v>
      </c>
      <c r="J544" s="6"/>
      <c r="K544" s="6">
        <v>1</v>
      </c>
      <c r="L544" s="6"/>
      <c r="M544" s="6">
        <v>5</v>
      </c>
      <c r="N544" s="6">
        <v>6</v>
      </c>
      <c r="O544" s="6"/>
      <c r="P544" s="6">
        <v>1</v>
      </c>
      <c r="Q544" s="6"/>
      <c r="R544" s="6">
        <v>5</v>
      </c>
      <c r="S544" s="6"/>
      <c r="T544" s="6"/>
      <c r="U544" s="6"/>
      <c r="V544" s="6"/>
      <c r="W544" s="6"/>
      <c r="X544" s="5">
        <v>480</v>
      </c>
    </row>
    <row r="545" spans="1:24" ht="12.75">
      <c r="A545" s="5">
        <v>302010000</v>
      </c>
      <c r="B545" s="30" t="s">
        <v>698</v>
      </c>
      <c r="C545" s="99"/>
      <c r="D545" s="6"/>
      <c r="E545" s="6"/>
      <c r="F545" s="6"/>
      <c r="G545" s="6"/>
      <c r="H545" s="6"/>
      <c r="I545" s="6">
        <v>9</v>
      </c>
      <c r="J545" s="6"/>
      <c r="K545" s="6">
        <v>3</v>
      </c>
      <c r="L545" s="6"/>
      <c r="M545" s="6">
        <v>6</v>
      </c>
      <c r="N545" s="6">
        <v>5</v>
      </c>
      <c r="O545" s="6"/>
      <c r="P545" s="6">
        <v>3</v>
      </c>
      <c r="Q545" s="6"/>
      <c r="R545" s="6">
        <v>2</v>
      </c>
      <c r="S545" s="6">
        <v>4</v>
      </c>
      <c r="T545" s="6"/>
      <c r="U545" s="6"/>
      <c r="V545" s="6"/>
      <c r="W545" s="6">
        <v>4</v>
      </c>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c r="A547" s="5">
        <v>302020100</v>
      </c>
      <c r="B547" s="30" t="s">
        <v>700</v>
      </c>
      <c r="C547" s="99"/>
      <c r="D547" s="6">
        <v>2</v>
      </c>
      <c r="E547" s="6"/>
      <c r="F547" s="6"/>
      <c r="G547" s="6"/>
      <c r="H547" s="6">
        <v>2</v>
      </c>
      <c r="I547" s="6">
        <v>3</v>
      </c>
      <c r="J547" s="6"/>
      <c r="K547" s="6">
        <v>1</v>
      </c>
      <c r="L547" s="6"/>
      <c r="M547" s="6">
        <v>2</v>
      </c>
      <c r="N547" s="6">
        <v>4</v>
      </c>
      <c r="O547" s="6"/>
      <c r="P547" s="6">
        <v>1</v>
      </c>
      <c r="Q547" s="6"/>
      <c r="R547" s="6">
        <v>3</v>
      </c>
      <c r="S547" s="6">
        <v>1</v>
      </c>
      <c r="T547" s="6"/>
      <c r="U547" s="6"/>
      <c r="V547" s="6"/>
      <c r="W547" s="6">
        <v>1</v>
      </c>
      <c r="X547" s="5">
        <v>364</v>
      </c>
    </row>
    <row r="548" spans="1:24" ht="25.5">
      <c r="A548" s="5">
        <v>302030000</v>
      </c>
      <c r="B548" s="30" t="s">
        <v>701</v>
      </c>
      <c r="C548" s="99"/>
      <c r="D548" s="6">
        <v>1</v>
      </c>
      <c r="E548" s="6"/>
      <c r="F548" s="6"/>
      <c r="G548" s="6"/>
      <c r="H548" s="6">
        <v>1</v>
      </c>
      <c r="I548" s="6">
        <v>4</v>
      </c>
      <c r="J548" s="6"/>
      <c r="K548" s="6"/>
      <c r="L548" s="6"/>
      <c r="M548" s="6">
        <v>4</v>
      </c>
      <c r="N548" s="6">
        <v>4</v>
      </c>
      <c r="O548" s="6"/>
      <c r="P548" s="6"/>
      <c r="Q548" s="6"/>
      <c r="R548" s="6">
        <v>4</v>
      </c>
      <c r="S548" s="6">
        <v>1</v>
      </c>
      <c r="T548" s="6"/>
      <c r="U548" s="6"/>
      <c r="V548" s="6"/>
      <c r="W548" s="6">
        <v>1</v>
      </c>
      <c r="X548" s="5">
        <v>375</v>
      </c>
    </row>
    <row r="549" spans="1:24" ht="12.75">
      <c r="A549" s="5">
        <v>302040000</v>
      </c>
      <c r="B549" s="30" t="s">
        <v>702</v>
      </c>
      <c r="C549" s="99"/>
      <c r="D549" s="6"/>
      <c r="E549" s="6"/>
      <c r="F549" s="6"/>
      <c r="G549" s="6"/>
      <c r="H549" s="6"/>
      <c r="I549" s="6">
        <v>2</v>
      </c>
      <c r="J549" s="6"/>
      <c r="K549" s="6">
        <v>1</v>
      </c>
      <c r="L549" s="6"/>
      <c r="M549" s="6">
        <v>1</v>
      </c>
      <c r="N549" s="6">
        <v>2</v>
      </c>
      <c r="O549" s="6"/>
      <c r="P549" s="6">
        <v>1</v>
      </c>
      <c r="Q549" s="6"/>
      <c r="R549" s="6">
        <v>1</v>
      </c>
      <c r="S549" s="6"/>
      <c r="T549" s="6"/>
      <c r="U549" s="6"/>
      <c r="V549" s="6"/>
      <c r="W549" s="6"/>
      <c r="X549" s="5">
        <v>359</v>
      </c>
    </row>
    <row r="550" spans="1:24" ht="12.75">
      <c r="A550" s="5">
        <v>302050000</v>
      </c>
      <c r="B550" s="30" t="s">
        <v>703</v>
      </c>
      <c r="C550" s="99"/>
      <c r="D550" s="6">
        <v>8</v>
      </c>
      <c r="E550" s="6"/>
      <c r="F550" s="6">
        <v>1</v>
      </c>
      <c r="G550" s="6"/>
      <c r="H550" s="6">
        <v>7</v>
      </c>
      <c r="I550" s="6">
        <v>46</v>
      </c>
      <c r="J550" s="6"/>
      <c r="K550" s="6">
        <v>3</v>
      </c>
      <c r="L550" s="6"/>
      <c r="M550" s="6">
        <v>43</v>
      </c>
      <c r="N550" s="6">
        <v>50</v>
      </c>
      <c r="O550" s="6"/>
      <c r="P550" s="6">
        <v>4</v>
      </c>
      <c r="Q550" s="6"/>
      <c r="R550" s="6">
        <v>46</v>
      </c>
      <c r="S550" s="6">
        <v>4</v>
      </c>
      <c r="T550" s="6"/>
      <c r="U550" s="6"/>
      <c r="V550" s="6"/>
      <c r="W550" s="6">
        <v>4</v>
      </c>
      <c r="X550" s="5">
        <v>359</v>
      </c>
    </row>
    <row r="551" spans="1:24" ht="12.75">
      <c r="A551" s="5">
        <v>302060000</v>
      </c>
      <c r="B551" s="30" t="s">
        <v>704</v>
      </c>
      <c r="C551" s="99"/>
      <c r="D551" s="6">
        <v>5</v>
      </c>
      <c r="E551" s="6"/>
      <c r="F551" s="6">
        <v>1</v>
      </c>
      <c r="G551" s="6"/>
      <c r="H551" s="6">
        <v>4</v>
      </c>
      <c r="I551" s="6">
        <v>56</v>
      </c>
      <c r="J551" s="6"/>
      <c r="K551" s="6">
        <v>8</v>
      </c>
      <c r="L551" s="6"/>
      <c r="M551" s="6">
        <v>48</v>
      </c>
      <c r="N551" s="6">
        <v>55</v>
      </c>
      <c r="O551" s="6"/>
      <c r="P551" s="6">
        <v>9</v>
      </c>
      <c r="Q551" s="6"/>
      <c r="R551" s="6">
        <v>46</v>
      </c>
      <c r="S551" s="6">
        <v>6</v>
      </c>
      <c r="T551" s="6"/>
      <c r="U551" s="6"/>
      <c r="V551" s="6"/>
      <c r="W551" s="6">
        <v>6</v>
      </c>
      <c r="X551" s="5">
        <v>378</v>
      </c>
    </row>
    <row r="552" spans="1:24" ht="12.75">
      <c r="A552" s="5">
        <v>302070000</v>
      </c>
      <c r="B552" s="30" t="s">
        <v>705</v>
      </c>
      <c r="C552" s="99"/>
      <c r="D552" s="6">
        <v>18</v>
      </c>
      <c r="E552" s="6"/>
      <c r="F552" s="6"/>
      <c r="G552" s="6"/>
      <c r="H552" s="6">
        <v>18</v>
      </c>
      <c r="I552" s="6">
        <v>104</v>
      </c>
      <c r="J552" s="6"/>
      <c r="K552" s="6">
        <v>15</v>
      </c>
      <c r="L552" s="6"/>
      <c r="M552" s="6">
        <v>89</v>
      </c>
      <c r="N552" s="6">
        <v>106</v>
      </c>
      <c r="O552" s="6"/>
      <c r="P552" s="6">
        <v>15</v>
      </c>
      <c r="Q552" s="6"/>
      <c r="R552" s="6">
        <v>91</v>
      </c>
      <c r="S552" s="6">
        <v>16</v>
      </c>
      <c r="T552" s="6"/>
      <c r="U552" s="6"/>
      <c r="V552" s="6"/>
      <c r="W552" s="6">
        <v>16</v>
      </c>
      <c r="X552" s="5">
        <v>359</v>
      </c>
    </row>
    <row r="553" spans="1:24" ht="12.75">
      <c r="A553" s="5">
        <v>302080000</v>
      </c>
      <c r="B553" s="30" t="s">
        <v>706</v>
      </c>
      <c r="C553" s="99"/>
      <c r="D553" s="6"/>
      <c r="E553" s="6"/>
      <c r="F553" s="6"/>
      <c r="G553" s="6"/>
      <c r="H553" s="6"/>
      <c r="I553" s="6">
        <v>5</v>
      </c>
      <c r="J553" s="6"/>
      <c r="K553" s="6">
        <v>1</v>
      </c>
      <c r="L553" s="6"/>
      <c r="M553" s="6">
        <v>4</v>
      </c>
      <c r="N553" s="6">
        <v>4</v>
      </c>
      <c r="O553" s="6"/>
      <c r="P553" s="6">
        <v>1</v>
      </c>
      <c r="Q553" s="6"/>
      <c r="R553" s="6">
        <v>3</v>
      </c>
      <c r="S553" s="6">
        <v>1</v>
      </c>
      <c r="T553" s="6"/>
      <c r="U553" s="6"/>
      <c r="V553" s="6"/>
      <c r="W553" s="6">
        <v>1</v>
      </c>
      <c r="X553" s="5">
        <v>359</v>
      </c>
    </row>
    <row r="554" spans="1:24" ht="12.75">
      <c r="A554" s="5">
        <v>302090000</v>
      </c>
      <c r="B554" s="30" t="s">
        <v>707</v>
      </c>
      <c r="C554" s="99"/>
      <c r="D554" s="6">
        <v>25</v>
      </c>
      <c r="E554" s="6"/>
      <c r="F554" s="6"/>
      <c r="G554" s="6"/>
      <c r="H554" s="6">
        <v>25</v>
      </c>
      <c r="I554" s="6">
        <v>93</v>
      </c>
      <c r="J554" s="6"/>
      <c r="K554" s="6">
        <v>7</v>
      </c>
      <c r="L554" s="6"/>
      <c r="M554" s="6">
        <v>86</v>
      </c>
      <c r="N554" s="6">
        <v>98</v>
      </c>
      <c r="O554" s="6"/>
      <c r="P554" s="6">
        <v>7</v>
      </c>
      <c r="Q554" s="6"/>
      <c r="R554" s="6">
        <v>91</v>
      </c>
      <c r="S554" s="6">
        <v>20</v>
      </c>
      <c r="T554" s="6"/>
      <c r="U554" s="6"/>
      <c r="V554" s="6"/>
      <c r="W554" s="6">
        <v>20</v>
      </c>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c r="A556" s="5">
        <v>303010000</v>
      </c>
      <c r="B556" s="30" t="s">
        <v>709</v>
      </c>
      <c r="C556" s="99"/>
      <c r="D556" s="6"/>
      <c r="E556" s="6"/>
      <c r="F556" s="6"/>
      <c r="G556" s="6"/>
      <c r="H556" s="6"/>
      <c r="I556" s="6">
        <v>1</v>
      </c>
      <c r="J556" s="6"/>
      <c r="K556" s="6"/>
      <c r="L556" s="6"/>
      <c r="M556" s="6">
        <v>1</v>
      </c>
      <c r="N556" s="6">
        <v>1</v>
      </c>
      <c r="O556" s="6"/>
      <c r="P556" s="6"/>
      <c r="Q556" s="6"/>
      <c r="R556" s="6">
        <v>1</v>
      </c>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c r="A558" s="5">
        <v>303030000</v>
      </c>
      <c r="B558" s="30" t="s">
        <v>711</v>
      </c>
      <c r="C558" s="99"/>
      <c r="D558" s="6"/>
      <c r="E558" s="6"/>
      <c r="F558" s="6"/>
      <c r="G558" s="6"/>
      <c r="H558" s="6"/>
      <c r="I558" s="6">
        <v>2</v>
      </c>
      <c r="J558" s="6"/>
      <c r="K558" s="6">
        <v>1</v>
      </c>
      <c r="L558" s="6"/>
      <c r="M558" s="6">
        <v>1</v>
      </c>
      <c r="N558" s="6">
        <v>1</v>
      </c>
      <c r="O558" s="6"/>
      <c r="P558" s="6">
        <v>1</v>
      </c>
      <c r="Q558" s="6"/>
      <c r="R558" s="6"/>
      <c r="S558" s="6">
        <v>1</v>
      </c>
      <c r="T558" s="6"/>
      <c r="U558" s="6"/>
      <c r="V558" s="6"/>
      <c r="W558" s="6">
        <v>1</v>
      </c>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c r="A561" s="5">
        <v>304010000</v>
      </c>
      <c r="B561" s="30" t="s">
        <v>714</v>
      </c>
      <c r="C561" s="99"/>
      <c r="D561" s="6">
        <v>7</v>
      </c>
      <c r="E561" s="6"/>
      <c r="F561" s="6"/>
      <c r="G561" s="6"/>
      <c r="H561" s="6">
        <v>7</v>
      </c>
      <c r="I561" s="6">
        <v>38</v>
      </c>
      <c r="J561" s="6"/>
      <c r="K561" s="6">
        <v>5</v>
      </c>
      <c r="L561" s="6"/>
      <c r="M561" s="6">
        <v>33</v>
      </c>
      <c r="N561" s="6">
        <v>38</v>
      </c>
      <c r="O561" s="6"/>
      <c r="P561" s="6">
        <v>5</v>
      </c>
      <c r="Q561" s="6"/>
      <c r="R561" s="6">
        <v>33</v>
      </c>
      <c r="S561" s="6">
        <v>7</v>
      </c>
      <c r="T561" s="6"/>
      <c r="U561" s="6"/>
      <c r="V561" s="6"/>
      <c r="W561" s="6">
        <v>7</v>
      </c>
      <c r="X561" s="5">
        <v>425</v>
      </c>
    </row>
    <row r="562" spans="1:24" ht="12.75">
      <c r="A562" s="5">
        <v>304020000</v>
      </c>
      <c r="B562" s="30" t="s">
        <v>715</v>
      </c>
      <c r="C562" s="99"/>
      <c r="D562" s="6">
        <v>3</v>
      </c>
      <c r="E562" s="6"/>
      <c r="F562" s="6">
        <v>1</v>
      </c>
      <c r="G562" s="6"/>
      <c r="H562" s="6">
        <v>2</v>
      </c>
      <c r="I562" s="6">
        <v>15</v>
      </c>
      <c r="J562" s="6"/>
      <c r="K562" s="6">
        <v>1</v>
      </c>
      <c r="L562" s="6"/>
      <c r="M562" s="6">
        <v>14</v>
      </c>
      <c r="N562" s="6">
        <v>17</v>
      </c>
      <c r="O562" s="6"/>
      <c r="P562" s="6">
        <v>2</v>
      </c>
      <c r="Q562" s="6"/>
      <c r="R562" s="6">
        <v>15</v>
      </c>
      <c r="S562" s="6">
        <v>1</v>
      </c>
      <c r="T562" s="6"/>
      <c r="U562" s="6"/>
      <c r="V562" s="6"/>
      <c r="W562" s="6">
        <v>1</v>
      </c>
      <c r="X562" s="5">
        <v>426</v>
      </c>
    </row>
    <row r="563" spans="1:24" ht="12.75">
      <c r="A563" s="5">
        <v>304030000</v>
      </c>
      <c r="B563" s="30" t="s">
        <v>716</v>
      </c>
      <c r="C563" s="99"/>
      <c r="D563" s="6">
        <v>1</v>
      </c>
      <c r="E563" s="6"/>
      <c r="F563" s="6"/>
      <c r="G563" s="6"/>
      <c r="H563" s="6">
        <v>1</v>
      </c>
      <c r="I563" s="6">
        <v>7</v>
      </c>
      <c r="J563" s="6"/>
      <c r="K563" s="6">
        <v>1</v>
      </c>
      <c r="L563" s="6"/>
      <c r="M563" s="6">
        <v>6</v>
      </c>
      <c r="N563" s="6">
        <v>6</v>
      </c>
      <c r="O563" s="6"/>
      <c r="P563" s="6">
        <v>1</v>
      </c>
      <c r="Q563" s="6"/>
      <c r="R563" s="6">
        <v>5</v>
      </c>
      <c r="S563" s="6">
        <v>2</v>
      </c>
      <c r="T563" s="6"/>
      <c r="U563" s="6"/>
      <c r="V563" s="6"/>
      <c r="W563" s="6">
        <v>2</v>
      </c>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c r="A565" s="5">
        <v>304050000</v>
      </c>
      <c r="B565" s="30" t="s">
        <v>718</v>
      </c>
      <c r="C565" s="99"/>
      <c r="D565" s="6">
        <v>1</v>
      </c>
      <c r="E565" s="6"/>
      <c r="F565" s="6"/>
      <c r="G565" s="6"/>
      <c r="H565" s="6">
        <v>1</v>
      </c>
      <c r="I565" s="6">
        <v>2</v>
      </c>
      <c r="J565" s="6"/>
      <c r="K565" s="6"/>
      <c r="L565" s="6"/>
      <c r="M565" s="6">
        <v>2</v>
      </c>
      <c r="N565" s="6">
        <v>3</v>
      </c>
      <c r="O565" s="6"/>
      <c r="P565" s="6"/>
      <c r="Q565" s="6"/>
      <c r="R565" s="6">
        <v>3</v>
      </c>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c r="A568" s="5">
        <v>304070000</v>
      </c>
      <c r="B568" s="30" t="s">
        <v>719</v>
      </c>
      <c r="C568" s="99"/>
      <c r="D568" s="6">
        <v>15</v>
      </c>
      <c r="E568" s="6"/>
      <c r="F568" s="6">
        <v>5</v>
      </c>
      <c r="G568" s="6"/>
      <c r="H568" s="6">
        <v>10</v>
      </c>
      <c r="I568" s="6">
        <v>110</v>
      </c>
      <c r="J568" s="6"/>
      <c r="K568" s="6">
        <v>22</v>
      </c>
      <c r="L568" s="6"/>
      <c r="M568" s="6">
        <v>88</v>
      </c>
      <c r="N568" s="6">
        <v>110</v>
      </c>
      <c r="O568" s="6"/>
      <c r="P568" s="6">
        <v>27</v>
      </c>
      <c r="Q568" s="6"/>
      <c r="R568" s="6">
        <v>83</v>
      </c>
      <c r="S568" s="6">
        <v>15</v>
      </c>
      <c r="T568" s="6"/>
      <c r="U568" s="6"/>
      <c r="V568" s="6"/>
      <c r="W568" s="6">
        <v>15</v>
      </c>
      <c r="X568" s="5">
        <v>340</v>
      </c>
    </row>
    <row r="569" spans="1:24" ht="12.75">
      <c r="A569" s="5">
        <v>304080000</v>
      </c>
      <c r="B569" s="30" t="s">
        <v>720</v>
      </c>
      <c r="C569" s="99"/>
      <c r="D569" s="6"/>
      <c r="E569" s="6"/>
      <c r="F569" s="6"/>
      <c r="G569" s="6"/>
      <c r="H569" s="6"/>
      <c r="I569" s="6">
        <v>5</v>
      </c>
      <c r="J569" s="6"/>
      <c r="K569" s="6"/>
      <c r="L569" s="6"/>
      <c r="M569" s="6">
        <v>5</v>
      </c>
      <c r="N569" s="6">
        <v>5</v>
      </c>
      <c r="O569" s="6"/>
      <c r="P569" s="6"/>
      <c r="Q569" s="6"/>
      <c r="R569" s="6">
        <v>5</v>
      </c>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c r="A571" s="5">
        <v>304090000</v>
      </c>
      <c r="B571" s="30" t="s">
        <v>722</v>
      </c>
      <c r="C571" s="99"/>
      <c r="D571" s="6">
        <v>1</v>
      </c>
      <c r="E571" s="6"/>
      <c r="F571" s="6">
        <v>1</v>
      </c>
      <c r="G571" s="6"/>
      <c r="H571" s="6"/>
      <c r="I571" s="6">
        <v>69</v>
      </c>
      <c r="J571" s="6"/>
      <c r="K571" s="6">
        <v>10</v>
      </c>
      <c r="L571" s="6"/>
      <c r="M571" s="6">
        <v>59</v>
      </c>
      <c r="N571" s="6">
        <v>61</v>
      </c>
      <c r="O571" s="6"/>
      <c r="P571" s="6">
        <v>11</v>
      </c>
      <c r="Q571" s="6"/>
      <c r="R571" s="6">
        <v>50</v>
      </c>
      <c r="S571" s="6">
        <v>9</v>
      </c>
      <c r="T571" s="6"/>
      <c r="U571" s="6"/>
      <c r="V571" s="6"/>
      <c r="W571" s="6">
        <v>9</v>
      </c>
      <c r="X571" s="5">
        <v>468</v>
      </c>
    </row>
    <row r="572" spans="1:24" ht="12.75">
      <c r="A572" s="5">
        <v>304090100</v>
      </c>
      <c r="B572" s="30" t="s">
        <v>723</v>
      </c>
      <c r="C572" s="99"/>
      <c r="D572" s="6"/>
      <c r="E572" s="6"/>
      <c r="F572" s="6"/>
      <c r="G572" s="6"/>
      <c r="H572" s="6"/>
      <c r="I572" s="6">
        <v>22</v>
      </c>
      <c r="J572" s="6"/>
      <c r="K572" s="6">
        <v>2</v>
      </c>
      <c r="L572" s="6"/>
      <c r="M572" s="6">
        <v>20</v>
      </c>
      <c r="N572" s="6">
        <v>18</v>
      </c>
      <c r="O572" s="6"/>
      <c r="P572" s="6">
        <v>2</v>
      </c>
      <c r="Q572" s="6"/>
      <c r="R572" s="6">
        <v>16</v>
      </c>
      <c r="S572" s="6">
        <v>4</v>
      </c>
      <c r="T572" s="6"/>
      <c r="U572" s="6"/>
      <c r="V572" s="6"/>
      <c r="W572" s="6">
        <v>4</v>
      </c>
      <c r="X572" s="5">
        <v>430</v>
      </c>
    </row>
    <row r="573" spans="1:24" ht="12.75">
      <c r="A573" s="5">
        <v>304090200</v>
      </c>
      <c r="B573" s="30" t="s">
        <v>724</v>
      </c>
      <c r="C573" s="99"/>
      <c r="D573" s="6">
        <v>19</v>
      </c>
      <c r="E573" s="6"/>
      <c r="F573" s="6">
        <v>2</v>
      </c>
      <c r="G573" s="6"/>
      <c r="H573" s="6">
        <v>17</v>
      </c>
      <c r="I573" s="6">
        <v>228</v>
      </c>
      <c r="J573" s="6"/>
      <c r="K573" s="6">
        <v>26</v>
      </c>
      <c r="L573" s="6"/>
      <c r="M573" s="6">
        <v>202</v>
      </c>
      <c r="N573" s="6">
        <v>193</v>
      </c>
      <c r="O573" s="6"/>
      <c r="P573" s="6">
        <v>27</v>
      </c>
      <c r="Q573" s="6"/>
      <c r="R573" s="6">
        <v>166</v>
      </c>
      <c r="S573" s="6">
        <v>54</v>
      </c>
      <c r="T573" s="6"/>
      <c r="U573" s="6">
        <v>1</v>
      </c>
      <c r="V573" s="6"/>
      <c r="W573" s="6">
        <v>53</v>
      </c>
      <c r="X573" s="5">
        <v>451</v>
      </c>
    </row>
    <row r="574" spans="1:24" ht="12.75">
      <c r="A574" s="5">
        <v>304090300</v>
      </c>
      <c r="B574" s="30" t="s">
        <v>725</v>
      </c>
      <c r="C574" s="99"/>
      <c r="D574" s="6">
        <v>28</v>
      </c>
      <c r="E574" s="6"/>
      <c r="F574" s="6">
        <v>1</v>
      </c>
      <c r="G574" s="6"/>
      <c r="H574" s="6">
        <v>27</v>
      </c>
      <c r="I574" s="6">
        <v>98</v>
      </c>
      <c r="J574" s="6"/>
      <c r="K574" s="6">
        <v>8</v>
      </c>
      <c r="L574" s="6"/>
      <c r="M574" s="6">
        <v>90</v>
      </c>
      <c r="N574" s="6">
        <v>117</v>
      </c>
      <c r="O574" s="6"/>
      <c r="P574" s="6">
        <v>9</v>
      </c>
      <c r="Q574" s="6"/>
      <c r="R574" s="6">
        <v>108</v>
      </c>
      <c r="S574" s="6">
        <v>9</v>
      </c>
      <c r="T574" s="6"/>
      <c r="U574" s="6"/>
      <c r="V574" s="6"/>
      <c r="W574" s="6">
        <v>9</v>
      </c>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c r="A576" s="5">
        <v>305010000</v>
      </c>
      <c r="B576" s="30" t="s">
        <v>727</v>
      </c>
      <c r="C576" s="99"/>
      <c r="D576" s="6">
        <v>9</v>
      </c>
      <c r="E576" s="6"/>
      <c r="F576" s="6">
        <v>1</v>
      </c>
      <c r="G576" s="6"/>
      <c r="H576" s="6">
        <v>8</v>
      </c>
      <c r="I576" s="6">
        <v>78</v>
      </c>
      <c r="J576" s="6"/>
      <c r="K576" s="6">
        <v>29</v>
      </c>
      <c r="L576" s="6"/>
      <c r="M576" s="6">
        <v>49</v>
      </c>
      <c r="N576" s="6">
        <v>81</v>
      </c>
      <c r="O576" s="6"/>
      <c r="P576" s="6">
        <v>30</v>
      </c>
      <c r="Q576" s="6"/>
      <c r="R576" s="6">
        <v>51</v>
      </c>
      <c r="S576" s="6">
        <v>6</v>
      </c>
      <c r="T576" s="6"/>
      <c r="U576" s="6"/>
      <c r="V576" s="6"/>
      <c r="W576" s="6">
        <v>6</v>
      </c>
      <c r="X576" s="5">
        <v>441</v>
      </c>
    </row>
    <row r="577" spans="1:24" ht="12.75">
      <c r="A577" s="5">
        <v>305010100</v>
      </c>
      <c r="B577" s="30" t="s">
        <v>728</v>
      </c>
      <c r="C577" s="99"/>
      <c r="D577" s="6">
        <v>2</v>
      </c>
      <c r="E577" s="6"/>
      <c r="F577" s="6"/>
      <c r="G577" s="6"/>
      <c r="H577" s="6">
        <v>2</v>
      </c>
      <c r="I577" s="6">
        <v>17</v>
      </c>
      <c r="J577" s="6"/>
      <c r="K577" s="6"/>
      <c r="L577" s="6"/>
      <c r="M577" s="6">
        <v>17</v>
      </c>
      <c r="N577" s="6">
        <v>17</v>
      </c>
      <c r="O577" s="6"/>
      <c r="P577" s="6"/>
      <c r="Q577" s="6"/>
      <c r="R577" s="6">
        <v>17</v>
      </c>
      <c r="S577" s="6">
        <v>2</v>
      </c>
      <c r="T577" s="6"/>
      <c r="U577" s="6"/>
      <c r="V577" s="6"/>
      <c r="W577" s="6">
        <v>2</v>
      </c>
      <c r="X577" s="5">
        <v>375</v>
      </c>
    </row>
    <row r="578" spans="1:24" ht="25.5">
      <c r="A578" s="5">
        <v>305010200</v>
      </c>
      <c r="B578" s="30" t="s">
        <v>729</v>
      </c>
      <c r="C578" s="99"/>
      <c r="D578" s="6">
        <v>5</v>
      </c>
      <c r="E578" s="6"/>
      <c r="F578" s="6"/>
      <c r="G578" s="6"/>
      <c r="H578" s="6">
        <v>5</v>
      </c>
      <c r="I578" s="6">
        <v>15</v>
      </c>
      <c r="J578" s="6"/>
      <c r="K578" s="6">
        <v>1</v>
      </c>
      <c r="L578" s="6"/>
      <c r="M578" s="6">
        <v>14</v>
      </c>
      <c r="N578" s="6">
        <v>18</v>
      </c>
      <c r="O578" s="6"/>
      <c r="P578" s="6">
        <v>1</v>
      </c>
      <c r="Q578" s="6"/>
      <c r="R578" s="6">
        <v>17</v>
      </c>
      <c r="S578" s="6">
        <v>2</v>
      </c>
      <c r="T578" s="6"/>
      <c r="U578" s="6"/>
      <c r="V578" s="6"/>
      <c r="W578" s="6">
        <v>2</v>
      </c>
      <c r="X578" s="5">
        <v>484</v>
      </c>
    </row>
    <row r="579" spans="1:24" ht="25.5">
      <c r="A579" s="5">
        <v>305010300</v>
      </c>
      <c r="B579" s="30" t="s">
        <v>730</v>
      </c>
      <c r="C579" s="99"/>
      <c r="D579" s="6">
        <v>9</v>
      </c>
      <c r="E579" s="6"/>
      <c r="F579" s="6">
        <v>2</v>
      </c>
      <c r="G579" s="6"/>
      <c r="H579" s="6">
        <v>7</v>
      </c>
      <c r="I579" s="6">
        <v>40</v>
      </c>
      <c r="J579" s="6"/>
      <c r="K579" s="6">
        <v>19</v>
      </c>
      <c r="L579" s="6"/>
      <c r="M579" s="6">
        <v>21</v>
      </c>
      <c r="N579" s="6">
        <v>42</v>
      </c>
      <c r="O579" s="6"/>
      <c r="P579" s="6">
        <v>20</v>
      </c>
      <c r="Q579" s="6"/>
      <c r="R579" s="6">
        <v>22</v>
      </c>
      <c r="S579" s="6">
        <v>7</v>
      </c>
      <c r="T579" s="6"/>
      <c r="U579" s="6">
        <v>1</v>
      </c>
      <c r="V579" s="6"/>
      <c r="W579" s="6">
        <v>6</v>
      </c>
      <c r="X579" s="5">
        <v>464</v>
      </c>
    </row>
    <row r="580" spans="1:24" ht="12.75">
      <c r="A580" s="5">
        <v>305010400</v>
      </c>
      <c r="B580" s="30" t="s">
        <v>731</v>
      </c>
      <c r="C580" s="99"/>
      <c r="D580" s="6">
        <v>2</v>
      </c>
      <c r="E580" s="6"/>
      <c r="F580" s="6"/>
      <c r="G580" s="6"/>
      <c r="H580" s="6">
        <v>2</v>
      </c>
      <c r="I580" s="6">
        <v>18</v>
      </c>
      <c r="J580" s="6"/>
      <c r="K580" s="6"/>
      <c r="L580" s="6"/>
      <c r="M580" s="6">
        <v>18</v>
      </c>
      <c r="N580" s="6">
        <v>17</v>
      </c>
      <c r="O580" s="6"/>
      <c r="P580" s="6"/>
      <c r="Q580" s="6"/>
      <c r="R580" s="6">
        <v>17</v>
      </c>
      <c r="S580" s="6">
        <v>3</v>
      </c>
      <c r="T580" s="6"/>
      <c r="U580" s="6"/>
      <c r="V580" s="6"/>
      <c r="W580" s="6">
        <v>3</v>
      </c>
      <c r="X580" s="5">
        <v>431</v>
      </c>
    </row>
    <row r="581" spans="1:24" ht="12.75">
      <c r="A581" s="5">
        <v>305010500</v>
      </c>
      <c r="B581" s="30" t="s">
        <v>732</v>
      </c>
      <c r="C581" s="99"/>
      <c r="D581" s="6">
        <v>1</v>
      </c>
      <c r="E581" s="6"/>
      <c r="F581" s="6"/>
      <c r="G581" s="6"/>
      <c r="H581" s="6">
        <v>1</v>
      </c>
      <c r="I581" s="6">
        <v>4</v>
      </c>
      <c r="J581" s="6"/>
      <c r="K581" s="6"/>
      <c r="L581" s="6"/>
      <c r="M581" s="6">
        <v>4</v>
      </c>
      <c r="N581" s="6">
        <v>4</v>
      </c>
      <c r="O581" s="6"/>
      <c r="P581" s="6"/>
      <c r="Q581" s="6"/>
      <c r="R581" s="6">
        <v>4</v>
      </c>
      <c r="S581" s="6">
        <v>1</v>
      </c>
      <c r="T581" s="6"/>
      <c r="U581" s="6"/>
      <c r="V581" s="6"/>
      <c r="W581" s="6">
        <v>1</v>
      </c>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c r="A583" s="5">
        <v>305010700</v>
      </c>
      <c r="B583" s="30" t="s">
        <v>734</v>
      </c>
      <c r="C583" s="99"/>
      <c r="D583" s="6"/>
      <c r="E583" s="6"/>
      <c r="F583" s="6"/>
      <c r="G583" s="6"/>
      <c r="H583" s="6"/>
      <c r="I583" s="6">
        <v>2</v>
      </c>
      <c r="J583" s="6"/>
      <c r="K583" s="6"/>
      <c r="L583" s="6"/>
      <c r="M583" s="6">
        <v>2</v>
      </c>
      <c r="N583" s="6">
        <v>2</v>
      </c>
      <c r="O583" s="6"/>
      <c r="P583" s="6"/>
      <c r="Q583" s="6"/>
      <c r="R583" s="6">
        <v>2</v>
      </c>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c r="A585" s="5">
        <v>305010900</v>
      </c>
      <c r="B585" s="30" t="s">
        <v>736</v>
      </c>
      <c r="C585" s="99"/>
      <c r="D585" s="6">
        <v>8</v>
      </c>
      <c r="E585" s="6"/>
      <c r="F585" s="6"/>
      <c r="G585" s="6"/>
      <c r="H585" s="6">
        <v>8</v>
      </c>
      <c r="I585" s="6">
        <v>88</v>
      </c>
      <c r="J585" s="6"/>
      <c r="K585" s="6">
        <v>7</v>
      </c>
      <c r="L585" s="6"/>
      <c r="M585" s="6">
        <v>81</v>
      </c>
      <c r="N585" s="6">
        <v>80</v>
      </c>
      <c r="O585" s="6"/>
      <c r="P585" s="6">
        <v>7</v>
      </c>
      <c r="Q585" s="6"/>
      <c r="R585" s="6">
        <v>73</v>
      </c>
      <c r="S585" s="6">
        <v>16</v>
      </c>
      <c r="T585" s="6"/>
      <c r="U585" s="6"/>
      <c r="V585" s="6"/>
      <c r="W585" s="6">
        <v>16</v>
      </c>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c r="A587" s="5">
        <v>305020000</v>
      </c>
      <c r="B587" s="30" t="s">
        <v>738</v>
      </c>
      <c r="C587" s="99"/>
      <c r="D587" s="6">
        <v>4</v>
      </c>
      <c r="E587" s="6"/>
      <c r="F587" s="6">
        <v>2</v>
      </c>
      <c r="G587" s="6"/>
      <c r="H587" s="6">
        <v>2</v>
      </c>
      <c r="I587" s="6">
        <v>46</v>
      </c>
      <c r="J587" s="6"/>
      <c r="K587" s="6">
        <v>16</v>
      </c>
      <c r="L587" s="6"/>
      <c r="M587" s="6">
        <v>30</v>
      </c>
      <c r="N587" s="6">
        <v>46</v>
      </c>
      <c r="O587" s="6"/>
      <c r="P587" s="6">
        <v>18</v>
      </c>
      <c r="Q587" s="6"/>
      <c r="R587" s="6">
        <v>28</v>
      </c>
      <c r="S587" s="6">
        <v>4</v>
      </c>
      <c r="T587" s="6"/>
      <c r="U587" s="6"/>
      <c r="V587" s="6"/>
      <c r="W587" s="6">
        <v>4</v>
      </c>
      <c r="X587" s="5">
        <v>364</v>
      </c>
    </row>
    <row r="588" spans="1:24" ht="12.75">
      <c r="A588" s="5">
        <v>305030000</v>
      </c>
      <c r="B588" s="30" t="s">
        <v>739</v>
      </c>
      <c r="C588" s="99"/>
      <c r="D588" s="6"/>
      <c r="E588" s="6"/>
      <c r="F588" s="6"/>
      <c r="G588" s="6"/>
      <c r="H588" s="6"/>
      <c r="I588" s="6">
        <v>20</v>
      </c>
      <c r="J588" s="6"/>
      <c r="K588" s="6">
        <v>1</v>
      </c>
      <c r="L588" s="6"/>
      <c r="M588" s="6">
        <v>19</v>
      </c>
      <c r="N588" s="6">
        <v>17</v>
      </c>
      <c r="O588" s="6"/>
      <c r="P588" s="6">
        <v>1</v>
      </c>
      <c r="Q588" s="6"/>
      <c r="R588" s="6">
        <v>16</v>
      </c>
      <c r="S588" s="6">
        <v>3</v>
      </c>
      <c r="T588" s="6"/>
      <c r="U588" s="6"/>
      <c r="V588" s="6"/>
      <c r="W588" s="6">
        <v>3</v>
      </c>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c r="A590" s="5">
        <v>306010000</v>
      </c>
      <c r="B590" s="30" t="s">
        <v>741</v>
      </c>
      <c r="C590" s="99"/>
      <c r="D590" s="6">
        <v>5</v>
      </c>
      <c r="E590" s="6"/>
      <c r="F590" s="6"/>
      <c r="G590" s="6"/>
      <c r="H590" s="6">
        <v>5</v>
      </c>
      <c r="I590" s="6">
        <v>15</v>
      </c>
      <c r="J590" s="6"/>
      <c r="K590" s="6">
        <v>1</v>
      </c>
      <c r="L590" s="6"/>
      <c r="M590" s="6">
        <v>14</v>
      </c>
      <c r="N590" s="6">
        <v>20</v>
      </c>
      <c r="O590" s="6"/>
      <c r="P590" s="6">
        <v>1</v>
      </c>
      <c r="Q590" s="6"/>
      <c r="R590" s="6">
        <v>19</v>
      </c>
      <c r="S590" s="6"/>
      <c r="T590" s="6"/>
      <c r="U590" s="6"/>
      <c r="V590" s="6"/>
      <c r="W590" s="6"/>
      <c r="X590" s="5">
        <v>426</v>
      </c>
    </row>
    <row r="591" spans="1:24" ht="12.75">
      <c r="A591" s="5">
        <v>306010100</v>
      </c>
      <c r="B591" s="30" t="s">
        <v>742</v>
      </c>
      <c r="C591" s="99"/>
      <c r="D591" s="6"/>
      <c r="E591" s="6"/>
      <c r="F591" s="6"/>
      <c r="G591" s="6"/>
      <c r="H591" s="6"/>
      <c r="I591" s="6">
        <v>1</v>
      </c>
      <c r="J591" s="6"/>
      <c r="K591" s="6"/>
      <c r="L591" s="6"/>
      <c r="M591" s="6">
        <v>1</v>
      </c>
      <c r="N591" s="6">
        <v>1</v>
      </c>
      <c r="O591" s="6"/>
      <c r="P591" s="6"/>
      <c r="Q591" s="6"/>
      <c r="R591" s="6">
        <v>1</v>
      </c>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c r="A593" s="5">
        <v>307010000</v>
      </c>
      <c r="B593" s="30" t="s">
        <v>744</v>
      </c>
      <c r="C593" s="99"/>
      <c r="D593" s="6">
        <v>5</v>
      </c>
      <c r="E593" s="6"/>
      <c r="F593" s="6">
        <v>1</v>
      </c>
      <c r="G593" s="6"/>
      <c r="H593" s="6">
        <v>4</v>
      </c>
      <c r="I593" s="6">
        <v>32</v>
      </c>
      <c r="J593" s="6"/>
      <c r="K593" s="6">
        <v>1</v>
      </c>
      <c r="L593" s="6"/>
      <c r="M593" s="6">
        <v>31</v>
      </c>
      <c r="N593" s="6">
        <v>34</v>
      </c>
      <c r="O593" s="6"/>
      <c r="P593" s="6">
        <v>2</v>
      </c>
      <c r="Q593" s="6"/>
      <c r="R593" s="6">
        <v>32</v>
      </c>
      <c r="S593" s="6">
        <v>3</v>
      </c>
      <c r="T593" s="6"/>
      <c r="U593" s="6"/>
      <c r="V593" s="6"/>
      <c r="W593" s="6">
        <v>3</v>
      </c>
      <c r="X593" s="5">
        <v>415</v>
      </c>
    </row>
    <row r="594" spans="1:24" ht="12.75">
      <c r="A594" s="5">
        <v>307020000</v>
      </c>
      <c r="B594" s="30" t="s">
        <v>745</v>
      </c>
      <c r="C594" s="99"/>
      <c r="D594" s="6">
        <v>16</v>
      </c>
      <c r="E594" s="6"/>
      <c r="F594" s="6"/>
      <c r="G594" s="6"/>
      <c r="H594" s="6">
        <v>16</v>
      </c>
      <c r="I594" s="6">
        <v>66</v>
      </c>
      <c r="J594" s="6"/>
      <c r="K594" s="6">
        <v>9</v>
      </c>
      <c r="L594" s="6"/>
      <c r="M594" s="6">
        <v>57</v>
      </c>
      <c r="N594" s="6">
        <v>74</v>
      </c>
      <c r="O594" s="6"/>
      <c r="P594" s="6">
        <v>9</v>
      </c>
      <c r="Q594" s="6"/>
      <c r="R594" s="6">
        <v>65</v>
      </c>
      <c r="S594" s="6">
        <v>8</v>
      </c>
      <c r="T594" s="6"/>
      <c r="U594" s="6"/>
      <c r="V594" s="6"/>
      <c r="W594" s="6">
        <v>8</v>
      </c>
      <c r="X594" s="5">
        <v>401</v>
      </c>
    </row>
    <row r="595" spans="1:24" ht="12.75">
      <c r="A595" s="5">
        <v>308000000</v>
      </c>
      <c r="B595" s="30" t="s">
        <v>746</v>
      </c>
      <c r="C595" s="99"/>
      <c r="D595" s="6">
        <v>1</v>
      </c>
      <c r="E595" s="6"/>
      <c r="F595" s="6"/>
      <c r="G595" s="6"/>
      <c r="H595" s="6">
        <v>1</v>
      </c>
      <c r="I595" s="6">
        <v>5</v>
      </c>
      <c r="J595" s="6"/>
      <c r="K595" s="6"/>
      <c r="L595" s="6"/>
      <c r="M595" s="6">
        <v>5</v>
      </c>
      <c r="N595" s="6">
        <v>6</v>
      </c>
      <c r="O595" s="6"/>
      <c r="P595" s="6"/>
      <c r="Q595" s="6"/>
      <c r="R595" s="6">
        <v>6</v>
      </c>
      <c r="S595" s="6"/>
      <c r="T595" s="6"/>
      <c r="U595" s="6"/>
      <c r="V595" s="6"/>
      <c r="W595" s="6"/>
      <c r="X595" s="5">
        <v>420</v>
      </c>
    </row>
    <row r="596" spans="1:24" ht="12.75">
      <c r="A596" s="5">
        <v>308010000</v>
      </c>
      <c r="B596" s="30" t="s">
        <v>747</v>
      </c>
      <c r="C596" s="99"/>
      <c r="D596" s="6">
        <v>2</v>
      </c>
      <c r="E596" s="6"/>
      <c r="F596" s="6"/>
      <c r="G596" s="6"/>
      <c r="H596" s="6">
        <v>2</v>
      </c>
      <c r="I596" s="6">
        <v>18</v>
      </c>
      <c r="J596" s="6"/>
      <c r="K596" s="6">
        <v>1</v>
      </c>
      <c r="L596" s="6"/>
      <c r="M596" s="6">
        <v>17</v>
      </c>
      <c r="N596" s="6">
        <v>19</v>
      </c>
      <c r="O596" s="6"/>
      <c r="P596" s="6">
        <v>1</v>
      </c>
      <c r="Q596" s="6"/>
      <c r="R596" s="6">
        <v>18</v>
      </c>
      <c r="S596" s="6">
        <v>1</v>
      </c>
      <c r="T596" s="6"/>
      <c r="U596" s="6"/>
      <c r="V596" s="6"/>
      <c r="W596" s="6">
        <v>1</v>
      </c>
      <c r="X596" s="5">
        <v>378</v>
      </c>
    </row>
    <row r="597" spans="1:24" ht="12.75">
      <c r="A597" s="5">
        <v>308020000</v>
      </c>
      <c r="B597" s="30" t="s">
        <v>748</v>
      </c>
      <c r="C597" s="99"/>
      <c r="D597" s="6"/>
      <c r="E597" s="6"/>
      <c r="F597" s="6"/>
      <c r="G597" s="6"/>
      <c r="H597" s="6"/>
      <c r="I597" s="6">
        <v>5</v>
      </c>
      <c r="J597" s="6"/>
      <c r="K597" s="6">
        <v>2</v>
      </c>
      <c r="L597" s="6"/>
      <c r="M597" s="6">
        <v>3</v>
      </c>
      <c r="N597" s="6">
        <v>5</v>
      </c>
      <c r="O597" s="6"/>
      <c r="P597" s="6">
        <v>2</v>
      </c>
      <c r="Q597" s="6"/>
      <c r="R597" s="6">
        <v>3</v>
      </c>
      <c r="S597" s="6"/>
      <c r="T597" s="6"/>
      <c r="U597" s="6"/>
      <c r="V597" s="6"/>
      <c r="W597" s="6"/>
      <c r="X597" s="5">
        <v>319</v>
      </c>
    </row>
    <row r="598" spans="1:24" ht="12.75">
      <c r="A598" s="5">
        <v>308030000</v>
      </c>
      <c r="B598" s="30" t="s">
        <v>749</v>
      </c>
      <c r="C598" s="99"/>
      <c r="D598" s="6"/>
      <c r="E598" s="6"/>
      <c r="F598" s="6"/>
      <c r="G598" s="6"/>
      <c r="H598" s="6"/>
      <c r="I598" s="6">
        <v>5</v>
      </c>
      <c r="J598" s="6"/>
      <c r="K598" s="6">
        <v>1</v>
      </c>
      <c r="L598" s="6"/>
      <c r="M598" s="6">
        <v>4</v>
      </c>
      <c r="N598" s="6">
        <v>5</v>
      </c>
      <c r="O598" s="6"/>
      <c r="P598" s="6">
        <v>1</v>
      </c>
      <c r="Q598" s="6"/>
      <c r="R598" s="6">
        <v>4</v>
      </c>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c r="A600" s="5">
        <v>310000000</v>
      </c>
      <c r="B600" s="30" t="s">
        <v>751</v>
      </c>
      <c r="C600" s="99"/>
      <c r="D600" s="6">
        <v>5</v>
      </c>
      <c r="E600" s="6"/>
      <c r="F600" s="6"/>
      <c r="G600" s="6"/>
      <c r="H600" s="6">
        <v>5</v>
      </c>
      <c r="I600" s="6">
        <v>55</v>
      </c>
      <c r="J600" s="6"/>
      <c r="K600" s="6">
        <v>3</v>
      </c>
      <c r="L600" s="6"/>
      <c r="M600" s="6">
        <v>52</v>
      </c>
      <c r="N600" s="6">
        <v>52</v>
      </c>
      <c r="O600" s="6"/>
      <c r="P600" s="6">
        <v>3</v>
      </c>
      <c r="Q600" s="6"/>
      <c r="R600" s="6">
        <v>49</v>
      </c>
      <c r="S600" s="6">
        <v>8</v>
      </c>
      <c r="T600" s="6"/>
      <c r="U600" s="6"/>
      <c r="V600" s="6"/>
      <c r="W600" s="6">
        <v>8</v>
      </c>
      <c r="X600" s="5">
        <v>395</v>
      </c>
    </row>
    <row r="601" spans="1:24" ht="12.75">
      <c r="A601" s="5">
        <v>310010000</v>
      </c>
      <c r="B601" s="30" t="s">
        <v>752</v>
      </c>
      <c r="C601" s="99"/>
      <c r="D601" s="6">
        <v>8</v>
      </c>
      <c r="E601" s="6"/>
      <c r="F601" s="6">
        <v>2</v>
      </c>
      <c r="G601" s="6"/>
      <c r="H601" s="6">
        <v>6</v>
      </c>
      <c r="I601" s="6">
        <v>40</v>
      </c>
      <c r="J601" s="6"/>
      <c r="K601" s="6">
        <v>4</v>
      </c>
      <c r="L601" s="6"/>
      <c r="M601" s="6">
        <v>36</v>
      </c>
      <c r="N601" s="6">
        <v>47</v>
      </c>
      <c r="O601" s="6"/>
      <c r="P601" s="6">
        <v>6</v>
      </c>
      <c r="Q601" s="6"/>
      <c r="R601" s="6">
        <v>41</v>
      </c>
      <c r="S601" s="6">
        <v>1</v>
      </c>
      <c r="T601" s="6"/>
      <c r="U601" s="6"/>
      <c r="V601" s="6"/>
      <c r="W601" s="6">
        <v>1</v>
      </c>
      <c r="X601" s="5">
        <v>230</v>
      </c>
    </row>
    <row r="602" spans="1:24" ht="12.75">
      <c r="A602" s="5">
        <v>310020000</v>
      </c>
      <c r="B602" s="30" t="s">
        <v>753</v>
      </c>
      <c r="C602" s="99"/>
      <c r="D602" s="6">
        <v>31</v>
      </c>
      <c r="E602" s="6"/>
      <c r="F602" s="6">
        <v>1</v>
      </c>
      <c r="G602" s="6"/>
      <c r="H602" s="6">
        <v>30</v>
      </c>
      <c r="I602" s="6">
        <v>217</v>
      </c>
      <c r="J602" s="6"/>
      <c r="K602" s="6">
        <v>15</v>
      </c>
      <c r="L602" s="6"/>
      <c r="M602" s="6">
        <v>202</v>
      </c>
      <c r="N602" s="6">
        <v>225</v>
      </c>
      <c r="O602" s="6"/>
      <c r="P602" s="6">
        <v>16</v>
      </c>
      <c r="Q602" s="6"/>
      <c r="R602" s="6">
        <v>209</v>
      </c>
      <c r="S602" s="6">
        <v>23</v>
      </c>
      <c r="T602" s="6"/>
      <c r="U602" s="6"/>
      <c r="V602" s="6"/>
      <c r="W602" s="6">
        <v>23</v>
      </c>
      <c r="X602" s="5">
        <v>316</v>
      </c>
    </row>
    <row r="603" spans="1:24" ht="12.75">
      <c r="A603" s="5">
        <v>310030000</v>
      </c>
      <c r="B603" s="30" t="s">
        <v>754</v>
      </c>
      <c r="C603" s="99"/>
      <c r="D603" s="6">
        <v>2</v>
      </c>
      <c r="E603" s="6"/>
      <c r="F603" s="6">
        <v>1</v>
      </c>
      <c r="G603" s="6"/>
      <c r="H603" s="6">
        <v>1</v>
      </c>
      <c r="I603" s="6">
        <v>6</v>
      </c>
      <c r="J603" s="6"/>
      <c r="K603" s="6">
        <v>1</v>
      </c>
      <c r="L603" s="6"/>
      <c r="M603" s="6">
        <v>5</v>
      </c>
      <c r="N603" s="6">
        <v>7</v>
      </c>
      <c r="O603" s="6"/>
      <c r="P603" s="6">
        <v>2</v>
      </c>
      <c r="Q603" s="6"/>
      <c r="R603" s="6">
        <v>5</v>
      </c>
      <c r="S603" s="6">
        <v>1</v>
      </c>
      <c r="T603" s="6"/>
      <c r="U603" s="6"/>
      <c r="V603" s="6"/>
      <c r="W603" s="6">
        <v>1</v>
      </c>
      <c r="X603" s="5">
        <v>333</v>
      </c>
    </row>
    <row r="604" spans="1:24" ht="12.75">
      <c r="A604" s="5">
        <v>310040000</v>
      </c>
      <c r="B604" s="30" t="s">
        <v>755</v>
      </c>
      <c r="C604" s="99"/>
      <c r="D604" s="6">
        <v>3</v>
      </c>
      <c r="E604" s="6"/>
      <c r="F604" s="6">
        <v>1</v>
      </c>
      <c r="G604" s="6"/>
      <c r="H604" s="6">
        <v>2</v>
      </c>
      <c r="I604" s="6">
        <v>18</v>
      </c>
      <c r="J604" s="6"/>
      <c r="K604" s="6">
        <v>3</v>
      </c>
      <c r="L604" s="6"/>
      <c r="M604" s="6">
        <v>15</v>
      </c>
      <c r="N604" s="6">
        <v>17</v>
      </c>
      <c r="O604" s="6"/>
      <c r="P604" s="6">
        <v>4</v>
      </c>
      <c r="Q604" s="6"/>
      <c r="R604" s="6">
        <v>13</v>
      </c>
      <c r="S604" s="6">
        <v>4</v>
      </c>
      <c r="T604" s="6"/>
      <c r="U604" s="6"/>
      <c r="V604" s="6"/>
      <c r="W604" s="6">
        <v>4</v>
      </c>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c r="A606" s="5">
        <v>310060000</v>
      </c>
      <c r="B606" s="30" t="s">
        <v>757</v>
      </c>
      <c r="C606" s="99"/>
      <c r="D606" s="6"/>
      <c r="E606" s="6"/>
      <c r="F606" s="6"/>
      <c r="G606" s="6"/>
      <c r="H606" s="6"/>
      <c r="I606" s="6">
        <v>1</v>
      </c>
      <c r="J606" s="6"/>
      <c r="K606" s="6"/>
      <c r="L606" s="6"/>
      <c r="M606" s="6">
        <v>1</v>
      </c>
      <c r="N606" s="6">
        <v>1</v>
      </c>
      <c r="O606" s="6"/>
      <c r="P606" s="6"/>
      <c r="Q606" s="6"/>
      <c r="R606" s="6">
        <v>1</v>
      </c>
      <c r="S606" s="6"/>
      <c r="T606" s="6"/>
      <c r="U606" s="6"/>
      <c r="V606" s="6"/>
      <c r="W606" s="6"/>
      <c r="X606" s="5">
        <v>418</v>
      </c>
    </row>
    <row r="607" spans="1:24" ht="12.75">
      <c r="A607" s="5">
        <v>310070000</v>
      </c>
      <c r="B607" s="30" t="s">
        <v>758</v>
      </c>
      <c r="C607" s="99"/>
      <c r="D607" s="6"/>
      <c r="E607" s="6"/>
      <c r="F607" s="6"/>
      <c r="G607" s="6"/>
      <c r="H607" s="6"/>
      <c r="I607" s="6">
        <v>3</v>
      </c>
      <c r="J607" s="6"/>
      <c r="K607" s="6"/>
      <c r="L607" s="6"/>
      <c r="M607" s="6">
        <v>3</v>
      </c>
      <c r="N607" s="6">
        <v>3</v>
      </c>
      <c r="O607" s="6"/>
      <c r="P607" s="6"/>
      <c r="Q607" s="6"/>
      <c r="R607" s="6">
        <v>3</v>
      </c>
      <c r="S607" s="6"/>
      <c r="T607" s="6"/>
      <c r="U607" s="6"/>
      <c r="V607" s="6"/>
      <c r="W607" s="6"/>
      <c r="X607" s="5">
        <v>301</v>
      </c>
    </row>
    <row r="608" spans="1:24" ht="12.75">
      <c r="A608" s="5">
        <v>311000000</v>
      </c>
      <c r="B608" s="30" t="s">
        <v>759</v>
      </c>
      <c r="C608" s="99"/>
      <c r="D608" s="6">
        <v>12</v>
      </c>
      <c r="E608" s="6"/>
      <c r="F608" s="6"/>
      <c r="G608" s="6"/>
      <c r="H608" s="6">
        <v>12</v>
      </c>
      <c r="I608" s="6">
        <v>34</v>
      </c>
      <c r="J608" s="6"/>
      <c r="K608" s="6">
        <v>3</v>
      </c>
      <c r="L608" s="6"/>
      <c r="M608" s="6">
        <v>31</v>
      </c>
      <c r="N608" s="6">
        <v>42</v>
      </c>
      <c r="O608" s="6"/>
      <c r="P608" s="6">
        <v>3</v>
      </c>
      <c r="Q608" s="6"/>
      <c r="R608" s="6">
        <v>39</v>
      </c>
      <c r="S608" s="6">
        <v>4</v>
      </c>
      <c r="T608" s="6"/>
      <c r="U608" s="6"/>
      <c r="V608" s="6"/>
      <c r="W608" s="6">
        <v>4</v>
      </c>
      <c r="X608" s="5">
        <v>472</v>
      </c>
    </row>
    <row r="609" spans="1:24" ht="12.75">
      <c r="A609" s="5">
        <v>311010000</v>
      </c>
      <c r="B609" s="30" t="s">
        <v>760</v>
      </c>
      <c r="C609" s="99"/>
      <c r="D609" s="6">
        <v>16</v>
      </c>
      <c r="E609" s="6"/>
      <c r="F609" s="6"/>
      <c r="G609" s="6"/>
      <c r="H609" s="6">
        <v>16</v>
      </c>
      <c r="I609" s="6">
        <v>68</v>
      </c>
      <c r="J609" s="6"/>
      <c r="K609" s="6">
        <v>7</v>
      </c>
      <c r="L609" s="6"/>
      <c r="M609" s="6">
        <v>61</v>
      </c>
      <c r="N609" s="6">
        <v>69</v>
      </c>
      <c r="O609" s="6"/>
      <c r="P609" s="6">
        <v>7</v>
      </c>
      <c r="Q609" s="6"/>
      <c r="R609" s="6">
        <v>62</v>
      </c>
      <c r="S609" s="6">
        <v>15</v>
      </c>
      <c r="T609" s="6"/>
      <c r="U609" s="6"/>
      <c r="V609" s="6"/>
      <c r="W609" s="6">
        <v>15</v>
      </c>
      <c r="X609" s="5">
        <v>518</v>
      </c>
    </row>
    <row r="610" spans="1:24" ht="12.75">
      <c r="A610" s="5">
        <v>311010100</v>
      </c>
      <c r="B610" s="30" t="s">
        <v>761</v>
      </c>
      <c r="C610" s="99"/>
      <c r="D610" s="6">
        <v>1</v>
      </c>
      <c r="E610" s="6"/>
      <c r="F610" s="6"/>
      <c r="G610" s="6"/>
      <c r="H610" s="6">
        <v>1</v>
      </c>
      <c r="I610" s="6">
        <v>1</v>
      </c>
      <c r="J610" s="6"/>
      <c r="K610" s="6"/>
      <c r="L610" s="6"/>
      <c r="M610" s="6">
        <v>1</v>
      </c>
      <c r="N610" s="6">
        <v>2</v>
      </c>
      <c r="O610" s="6"/>
      <c r="P610" s="6"/>
      <c r="Q610" s="6"/>
      <c r="R610" s="6">
        <v>2</v>
      </c>
      <c r="S610" s="6"/>
      <c r="T610" s="6"/>
      <c r="U610" s="6"/>
      <c r="V610" s="6"/>
      <c r="W610" s="6"/>
      <c r="X610" s="5">
        <v>431</v>
      </c>
    </row>
    <row r="611" spans="1:24" ht="12.75">
      <c r="A611" s="5">
        <v>311010200</v>
      </c>
      <c r="B611" s="30" t="s">
        <v>762</v>
      </c>
      <c r="C611" s="99"/>
      <c r="D611" s="6"/>
      <c r="E611" s="6"/>
      <c r="F611" s="6"/>
      <c r="G611" s="6"/>
      <c r="H611" s="6"/>
      <c r="I611" s="6">
        <v>5</v>
      </c>
      <c r="J611" s="6"/>
      <c r="K611" s="6"/>
      <c r="L611" s="6"/>
      <c r="M611" s="6">
        <v>5</v>
      </c>
      <c r="N611" s="6">
        <v>2</v>
      </c>
      <c r="O611" s="6"/>
      <c r="P611" s="6"/>
      <c r="Q611" s="6"/>
      <c r="R611" s="6">
        <v>2</v>
      </c>
      <c r="S611" s="6">
        <v>3</v>
      </c>
      <c r="T611" s="6"/>
      <c r="U611" s="6"/>
      <c r="V611" s="6"/>
      <c r="W611" s="6">
        <v>3</v>
      </c>
      <c r="X611" s="5">
        <v>501</v>
      </c>
    </row>
    <row r="612" spans="1:24" ht="12.75">
      <c r="A612" s="5">
        <v>311020000</v>
      </c>
      <c r="B612" s="30" t="s">
        <v>763</v>
      </c>
      <c r="C612" s="99"/>
      <c r="D612" s="6">
        <v>9</v>
      </c>
      <c r="E612" s="6"/>
      <c r="F612" s="6">
        <v>1</v>
      </c>
      <c r="G612" s="6"/>
      <c r="H612" s="6">
        <v>8</v>
      </c>
      <c r="I612" s="6">
        <v>41</v>
      </c>
      <c r="J612" s="6"/>
      <c r="K612" s="6">
        <v>6</v>
      </c>
      <c r="L612" s="6"/>
      <c r="M612" s="6">
        <v>35</v>
      </c>
      <c r="N612" s="6">
        <v>44</v>
      </c>
      <c r="O612" s="6"/>
      <c r="P612" s="6">
        <v>7</v>
      </c>
      <c r="Q612" s="6"/>
      <c r="R612" s="6">
        <v>37</v>
      </c>
      <c r="S612" s="6">
        <v>6</v>
      </c>
      <c r="T612" s="6"/>
      <c r="U612" s="6"/>
      <c r="V612" s="6"/>
      <c r="W612" s="6">
        <v>6</v>
      </c>
      <c r="X612" s="5">
        <v>418</v>
      </c>
    </row>
    <row r="613" spans="1:24" ht="25.5">
      <c r="A613" s="5">
        <v>311030000</v>
      </c>
      <c r="B613" s="30" t="s">
        <v>764</v>
      </c>
      <c r="C613" s="99"/>
      <c r="D613" s="6">
        <v>1</v>
      </c>
      <c r="E613" s="6"/>
      <c r="F613" s="6"/>
      <c r="G613" s="6"/>
      <c r="H613" s="6">
        <v>1</v>
      </c>
      <c r="I613" s="6">
        <v>1</v>
      </c>
      <c r="J613" s="6"/>
      <c r="K613" s="6"/>
      <c r="L613" s="6"/>
      <c r="M613" s="6">
        <v>1</v>
      </c>
      <c r="N613" s="6">
        <v>2</v>
      </c>
      <c r="O613" s="6"/>
      <c r="P613" s="6"/>
      <c r="Q613" s="6"/>
      <c r="R613" s="6">
        <v>2</v>
      </c>
      <c r="S613" s="6"/>
      <c r="T613" s="6"/>
      <c r="U613" s="6"/>
      <c r="V613" s="6"/>
      <c r="W613" s="6"/>
      <c r="X613" s="5">
        <v>353</v>
      </c>
    </row>
    <row r="614" spans="1:24" ht="12.75">
      <c r="A614" s="5">
        <v>312000000</v>
      </c>
      <c r="B614" s="30" t="s">
        <v>765</v>
      </c>
      <c r="C614" s="99"/>
      <c r="D614" s="6">
        <v>13</v>
      </c>
      <c r="E614" s="6"/>
      <c r="F614" s="6">
        <v>2</v>
      </c>
      <c r="G614" s="6"/>
      <c r="H614" s="6">
        <v>11</v>
      </c>
      <c r="I614" s="6">
        <v>39</v>
      </c>
      <c r="J614" s="6"/>
      <c r="K614" s="6">
        <v>10</v>
      </c>
      <c r="L614" s="6"/>
      <c r="M614" s="6">
        <v>29</v>
      </c>
      <c r="N614" s="6">
        <v>50</v>
      </c>
      <c r="O614" s="6"/>
      <c r="P614" s="6">
        <v>11</v>
      </c>
      <c r="Q614" s="6"/>
      <c r="R614" s="6">
        <v>39</v>
      </c>
      <c r="S614" s="6">
        <v>2</v>
      </c>
      <c r="T614" s="6"/>
      <c r="U614" s="6">
        <v>1</v>
      </c>
      <c r="V614" s="6"/>
      <c r="W614" s="6">
        <v>1</v>
      </c>
      <c r="X614" s="5">
        <v>426</v>
      </c>
    </row>
    <row r="615" spans="1:24" ht="12.75">
      <c r="A615" s="5">
        <v>313000000</v>
      </c>
      <c r="B615" s="30" t="s">
        <v>766</v>
      </c>
      <c r="C615" s="99"/>
      <c r="D615" s="6"/>
      <c r="E615" s="6"/>
      <c r="F615" s="6"/>
      <c r="G615" s="6"/>
      <c r="H615" s="6"/>
      <c r="I615" s="6">
        <v>3</v>
      </c>
      <c r="J615" s="6"/>
      <c r="K615" s="6"/>
      <c r="L615" s="6"/>
      <c r="M615" s="6">
        <v>3</v>
      </c>
      <c r="N615" s="6">
        <v>3</v>
      </c>
      <c r="O615" s="6"/>
      <c r="P615" s="6"/>
      <c r="Q615" s="6"/>
      <c r="R615" s="6">
        <v>3</v>
      </c>
      <c r="S615" s="6"/>
      <c r="T615" s="6"/>
      <c r="U615" s="6"/>
      <c r="V615" s="6"/>
      <c r="W615" s="6"/>
      <c r="X615" s="5">
        <v>341</v>
      </c>
    </row>
    <row r="616" spans="1:24" ht="12.75">
      <c r="A616" s="5">
        <v>314000000</v>
      </c>
      <c r="B616" s="30" t="s">
        <v>767</v>
      </c>
      <c r="C616" s="99"/>
      <c r="D616" s="6"/>
      <c r="E616" s="6"/>
      <c r="F616" s="6"/>
      <c r="G616" s="6"/>
      <c r="H616" s="6"/>
      <c r="I616" s="6">
        <v>7</v>
      </c>
      <c r="J616" s="6"/>
      <c r="K616" s="6">
        <v>3</v>
      </c>
      <c r="L616" s="6"/>
      <c r="M616" s="6">
        <v>4</v>
      </c>
      <c r="N616" s="6">
        <v>7</v>
      </c>
      <c r="O616" s="6"/>
      <c r="P616" s="6">
        <v>3</v>
      </c>
      <c r="Q616" s="6"/>
      <c r="R616" s="6">
        <v>4</v>
      </c>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c r="A618" s="5">
        <v>331010000</v>
      </c>
      <c r="B618" s="30" t="s">
        <v>769</v>
      </c>
      <c r="C618" s="99"/>
      <c r="D618" s="6"/>
      <c r="E618" s="6"/>
      <c r="F618" s="6"/>
      <c r="G618" s="6"/>
      <c r="H618" s="6"/>
      <c r="I618" s="6">
        <v>1</v>
      </c>
      <c r="J618" s="6"/>
      <c r="K618" s="6"/>
      <c r="L618" s="6"/>
      <c r="M618" s="6">
        <v>1</v>
      </c>
      <c r="N618" s="6">
        <v>1</v>
      </c>
      <c r="O618" s="6"/>
      <c r="P618" s="6"/>
      <c r="Q618" s="6"/>
      <c r="R618" s="6">
        <v>1</v>
      </c>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c r="A620" s="5">
        <v>331010200</v>
      </c>
      <c r="B620" s="30" t="s">
        <v>771</v>
      </c>
      <c r="C620" s="99"/>
      <c r="D620" s="6"/>
      <c r="E620" s="6"/>
      <c r="F620" s="6"/>
      <c r="G620" s="6"/>
      <c r="H620" s="6"/>
      <c r="I620" s="6">
        <v>8</v>
      </c>
      <c r="J620" s="6"/>
      <c r="K620" s="6">
        <v>1</v>
      </c>
      <c r="L620" s="6"/>
      <c r="M620" s="6">
        <v>7</v>
      </c>
      <c r="N620" s="6">
        <v>6</v>
      </c>
      <c r="O620" s="6"/>
      <c r="P620" s="6">
        <v>1</v>
      </c>
      <c r="Q620" s="6"/>
      <c r="R620" s="6">
        <v>5</v>
      </c>
      <c r="S620" s="6">
        <v>2</v>
      </c>
      <c r="T620" s="6"/>
      <c r="U620" s="6"/>
      <c r="V620" s="6"/>
      <c r="W620" s="6">
        <v>2</v>
      </c>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c r="A623" s="5">
        <v>331030000</v>
      </c>
      <c r="B623" s="30" t="s">
        <v>774</v>
      </c>
      <c r="C623" s="99"/>
      <c r="D623" s="6"/>
      <c r="E623" s="6"/>
      <c r="F623" s="6"/>
      <c r="G623" s="6"/>
      <c r="H623" s="6"/>
      <c r="I623" s="6">
        <v>2</v>
      </c>
      <c r="J623" s="6"/>
      <c r="K623" s="6"/>
      <c r="L623" s="6"/>
      <c r="M623" s="6">
        <v>2</v>
      </c>
      <c r="N623" s="6">
        <v>1</v>
      </c>
      <c r="O623" s="6"/>
      <c r="P623" s="6"/>
      <c r="Q623" s="6"/>
      <c r="R623" s="6">
        <v>1</v>
      </c>
      <c r="S623" s="6">
        <v>1</v>
      </c>
      <c r="T623" s="6"/>
      <c r="U623" s="6"/>
      <c r="V623" s="6"/>
      <c r="W623" s="6">
        <v>1</v>
      </c>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c r="A626" s="5">
        <v>331050100</v>
      </c>
      <c r="B626" s="30" t="s">
        <v>777</v>
      </c>
      <c r="C626" s="99"/>
      <c r="D626" s="6"/>
      <c r="E626" s="6"/>
      <c r="F626" s="6"/>
      <c r="G626" s="6"/>
      <c r="H626" s="6"/>
      <c r="I626" s="6">
        <v>1</v>
      </c>
      <c r="J626" s="6"/>
      <c r="K626" s="6"/>
      <c r="L626" s="6"/>
      <c r="M626" s="6">
        <v>1</v>
      </c>
      <c r="N626" s="6">
        <v>1</v>
      </c>
      <c r="O626" s="6"/>
      <c r="P626" s="6"/>
      <c r="Q626" s="6"/>
      <c r="R626" s="6">
        <v>1</v>
      </c>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c r="A631" s="5">
        <v>331060200</v>
      </c>
      <c r="B631" s="30" t="s">
        <v>782</v>
      </c>
      <c r="C631" s="99"/>
      <c r="D631" s="6"/>
      <c r="E631" s="6"/>
      <c r="F631" s="6"/>
      <c r="G631" s="6"/>
      <c r="H631" s="6"/>
      <c r="I631" s="6">
        <v>3</v>
      </c>
      <c r="J631" s="6"/>
      <c r="K631" s="6"/>
      <c r="L631" s="6"/>
      <c r="M631" s="6">
        <v>3</v>
      </c>
      <c r="N631" s="6">
        <v>3</v>
      </c>
      <c r="O631" s="6"/>
      <c r="P631" s="6"/>
      <c r="Q631" s="6"/>
      <c r="R631" s="6">
        <v>3</v>
      </c>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c r="A633" s="5">
        <v>331060300</v>
      </c>
      <c r="B633" s="30" t="s">
        <v>783</v>
      </c>
      <c r="C633" s="99"/>
      <c r="D633" s="6">
        <v>9</v>
      </c>
      <c r="E633" s="6"/>
      <c r="F633" s="6">
        <v>2</v>
      </c>
      <c r="G633" s="6"/>
      <c r="H633" s="6">
        <v>7</v>
      </c>
      <c r="I633" s="6">
        <v>99</v>
      </c>
      <c r="J633" s="6"/>
      <c r="K633" s="6">
        <v>18</v>
      </c>
      <c r="L633" s="6"/>
      <c r="M633" s="6">
        <v>81</v>
      </c>
      <c r="N633" s="6">
        <v>93</v>
      </c>
      <c r="O633" s="6"/>
      <c r="P633" s="6">
        <v>20</v>
      </c>
      <c r="Q633" s="6"/>
      <c r="R633" s="6">
        <v>73</v>
      </c>
      <c r="S633" s="6">
        <v>15</v>
      </c>
      <c r="T633" s="6"/>
      <c r="U633" s="6"/>
      <c r="V633" s="6"/>
      <c r="W633" s="6">
        <v>15</v>
      </c>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c r="A636" s="5">
        <v>331080000</v>
      </c>
      <c r="B636" s="30" t="s">
        <v>785</v>
      </c>
      <c r="C636" s="99"/>
      <c r="D636" s="6"/>
      <c r="E636" s="6"/>
      <c r="F636" s="6"/>
      <c r="G636" s="6"/>
      <c r="H636" s="6"/>
      <c r="I636" s="6">
        <v>3</v>
      </c>
      <c r="J636" s="6"/>
      <c r="K636" s="6"/>
      <c r="L636" s="6"/>
      <c r="M636" s="6">
        <v>3</v>
      </c>
      <c r="N636" s="6">
        <v>1</v>
      </c>
      <c r="O636" s="6"/>
      <c r="P636" s="6"/>
      <c r="Q636" s="6"/>
      <c r="R636" s="6">
        <v>1</v>
      </c>
      <c r="S636" s="6">
        <v>2</v>
      </c>
      <c r="T636" s="6"/>
      <c r="U636" s="6"/>
      <c r="V636" s="6"/>
      <c r="W636" s="6">
        <v>2</v>
      </c>
      <c r="X636" s="5">
        <v>224</v>
      </c>
    </row>
    <row r="637" spans="1:24" ht="12.75">
      <c r="A637" s="5">
        <v>331090000</v>
      </c>
      <c r="B637" s="30" t="s">
        <v>786</v>
      </c>
      <c r="C637" s="99"/>
      <c r="D637" s="6">
        <v>1</v>
      </c>
      <c r="E637" s="6"/>
      <c r="F637" s="6"/>
      <c r="G637" s="6"/>
      <c r="H637" s="6">
        <v>1</v>
      </c>
      <c r="I637" s="6">
        <v>3</v>
      </c>
      <c r="J637" s="6"/>
      <c r="K637" s="6"/>
      <c r="L637" s="6"/>
      <c r="M637" s="6">
        <v>3</v>
      </c>
      <c r="N637" s="6">
        <v>4</v>
      </c>
      <c r="O637" s="6"/>
      <c r="P637" s="6"/>
      <c r="Q637" s="6"/>
      <c r="R637" s="6">
        <v>4</v>
      </c>
      <c r="S637" s="6"/>
      <c r="T637" s="6"/>
      <c r="U637" s="6"/>
      <c r="V637" s="6"/>
      <c r="W637" s="6"/>
      <c r="X637" s="5">
        <v>278</v>
      </c>
    </row>
    <row r="638" spans="1:24" ht="12.75">
      <c r="A638" s="5">
        <v>331100000</v>
      </c>
      <c r="B638" s="30" t="s">
        <v>787</v>
      </c>
      <c r="C638" s="99"/>
      <c r="D638" s="6"/>
      <c r="E638" s="6"/>
      <c r="F638" s="6"/>
      <c r="G638" s="6"/>
      <c r="H638" s="6"/>
      <c r="I638" s="6">
        <v>9</v>
      </c>
      <c r="J638" s="6"/>
      <c r="K638" s="6"/>
      <c r="L638" s="6"/>
      <c r="M638" s="6">
        <v>9</v>
      </c>
      <c r="N638" s="6">
        <v>9</v>
      </c>
      <c r="O638" s="6"/>
      <c r="P638" s="6"/>
      <c r="Q638" s="6"/>
      <c r="R638" s="6">
        <v>9</v>
      </c>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c r="A643" s="5">
        <v>331420000</v>
      </c>
      <c r="B643" s="30" t="s">
        <v>792</v>
      </c>
      <c r="C643" s="99"/>
      <c r="D643" s="6"/>
      <c r="E643" s="6"/>
      <c r="F643" s="6"/>
      <c r="G643" s="6"/>
      <c r="H643" s="6"/>
      <c r="I643" s="6">
        <v>5</v>
      </c>
      <c r="J643" s="6"/>
      <c r="K643" s="6"/>
      <c r="L643" s="6"/>
      <c r="M643" s="6">
        <v>5</v>
      </c>
      <c r="N643" s="6">
        <v>4</v>
      </c>
      <c r="O643" s="6"/>
      <c r="P643" s="6"/>
      <c r="Q643" s="6"/>
      <c r="R643" s="6">
        <v>4</v>
      </c>
      <c r="S643" s="6">
        <v>1</v>
      </c>
      <c r="T643" s="6"/>
      <c r="U643" s="6"/>
      <c r="V643" s="6"/>
      <c r="W643" s="6">
        <v>1</v>
      </c>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c r="A646" s="5">
        <v>331500000</v>
      </c>
      <c r="B646" s="30" t="s">
        <v>795</v>
      </c>
      <c r="C646" s="99"/>
      <c r="D646" s="6">
        <v>1</v>
      </c>
      <c r="E646" s="6"/>
      <c r="F646" s="6"/>
      <c r="G646" s="6"/>
      <c r="H646" s="6">
        <v>1</v>
      </c>
      <c r="I646" s="6">
        <v>4</v>
      </c>
      <c r="J646" s="6"/>
      <c r="K646" s="6"/>
      <c r="L646" s="6"/>
      <c r="M646" s="6">
        <v>4</v>
      </c>
      <c r="N646" s="6">
        <v>5</v>
      </c>
      <c r="O646" s="6"/>
      <c r="P646" s="6"/>
      <c r="Q646" s="6"/>
      <c r="R646" s="6">
        <v>5</v>
      </c>
      <c r="S646" s="6"/>
      <c r="T646" s="6"/>
      <c r="U646" s="6"/>
      <c r="V646" s="6"/>
      <c r="W646" s="6"/>
      <c r="X646" s="5">
        <v>259</v>
      </c>
    </row>
    <row r="647" spans="1:24" ht="12.75">
      <c r="A647" s="5">
        <v>331600000</v>
      </c>
      <c r="B647" s="30" t="s">
        <v>796</v>
      </c>
      <c r="C647" s="99"/>
      <c r="D647" s="6"/>
      <c r="E647" s="6"/>
      <c r="F647" s="6"/>
      <c r="G647" s="6"/>
      <c r="H647" s="6"/>
      <c r="I647" s="6">
        <v>3</v>
      </c>
      <c r="J647" s="6"/>
      <c r="K647" s="6"/>
      <c r="L647" s="6"/>
      <c r="M647" s="6">
        <v>3</v>
      </c>
      <c r="N647" s="6">
        <v>3</v>
      </c>
      <c r="O647" s="6"/>
      <c r="P647" s="6"/>
      <c r="Q647" s="6"/>
      <c r="R647" s="6">
        <v>3</v>
      </c>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c r="A649" s="36">
        <v>351000000</v>
      </c>
      <c r="B649" s="37" t="s">
        <v>2320</v>
      </c>
      <c r="C649" s="99"/>
      <c r="D649" s="38"/>
      <c r="E649" s="38"/>
      <c r="F649" s="38"/>
      <c r="G649" s="38"/>
      <c r="H649" s="38"/>
      <c r="I649" s="38">
        <v>169</v>
      </c>
      <c r="J649" s="38"/>
      <c r="K649" s="38">
        <v>34</v>
      </c>
      <c r="L649" s="38"/>
      <c r="M649" s="38">
        <v>135</v>
      </c>
      <c r="N649" s="38">
        <v>146</v>
      </c>
      <c r="O649" s="38"/>
      <c r="P649" s="38">
        <v>34</v>
      </c>
      <c r="Q649" s="38"/>
      <c r="R649" s="38">
        <v>112</v>
      </c>
      <c r="S649" s="38">
        <v>23</v>
      </c>
      <c r="T649" s="38"/>
      <c r="U649" s="38"/>
      <c r="V649" s="38"/>
      <c r="W649" s="38">
        <v>23</v>
      </c>
      <c r="X649" s="36">
        <v>285</v>
      </c>
    </row>
    <row r="650" spans="1:24" ht="12.75">
      <c r="A650" s="34">
        <v>321000000</v>
      </c>
      <c r="B650" s="35" t="s">
        <v>674</v>
      </c>
      <c r="C650" s="98"/>
      <c r="D650" s="32"/>
      <c r="E650" s="32"/>
      <c r="F650" s="32"/>
      <c r="G650" s="32"/>
      <c r="H650" s="32"/>
      <c r="I650" s="32">
        <v>3</v>
      </c>
      <c r="J650" s="32"/>
      <c r="K650" s="32">
        <v>3</v>
      </c>
      <c r="L650" s="32"/>
      <c r="M650" s="32"/>
      <c r="N650" s="32">
        <v>3</v>
      </c>
      <c r="O650" s="32"/>
      <c r="P650" s="32">
        <v>3</v>
      </c>
      <c r="Q650" s="32"/>
      <c r="R650" s="32"/>
      <c r="S650" s="32"/>
      <c r="T650" s="32"/>
      <c r="U650" s="32"/>
      <c r="V650" s="32"/>
      <c r="W650" s="32"/>
      <c r="X650" s="34">
        <v>340</v>
      </c>
    </row>
    <row r="651" spans="1:24" ht="12.75">
      <c r="A651" s="34">
        <v>341010000</v>
      </c>
      <c r="B651" s="35" t="s">
        <v>1921</v>
      </c>
      <c r="C651" s="98"/>
      <c r="D651" s="32"/>
      <c r="E651" s="32"/>
      <c r="F651" s="32"/>
      <c r="G651" s="32"/>
      <c r="H651" s="32"/>
      <c r="I651" s="32">
        <v>2</v>
      </c>
      <c r="J651" s="32"/>
      <c r="K651" s="32"/>
      <c r="L651" s="32">
        <v>2</v>
      </c>
      <c r="M651" s="32"/>
      <c r="N651" s="32">
        <v>2</v>
      </c>
      <c r="O651" s="32"/>
      <c r="P651" s="32"/>
      <c r="Q651" s="32">
        <v>2</v>
      </c>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v>39</v>
      </c>
      <c r="J655" s="32"/>
      <c r="K655" s="32"/>
      <c r="L655" s="32">
        <v>39</v>
      </c>
      <c r="M655" s="32"/>
      <c r="N655" s="32">
        <v>39</v>
      </c>
      <c r="O655" s="32"/>
      <c r="P655" s="32"/>
      <c r="Q655" s="32">
        <v>39</v>
      </c>
      <c r="R655" s="32"/>
      <c r="S655" s="32"/>
      <c r="T655" s="32"/>
      <c r="U655" s="32"/>
      <c r="V655" s="32"/>
      <c r="W655" s="32"/>
      <c r="X655" s="34">
        <v>60</v>
      </c>
    </row>
    <row r="656" spans="1:24" ht="12.75">
      <c r="A656" s="92">
        <v>600030000</v>
      </c>
      <c r="B656" s="35" t="s">
        <v>2336</v>
      </c>
      <c r="C656" s="98"/>
      <c r="D656" s="32">
        <v>1</v>
      </c>
      <c r="E656" s="32"/>
      <c r="F656" s="32"/>
      <c r="G656" s="32"/>
      <c r="H656" s="32">
        <v>1</v>
      </c>
      <c r="I656" s="32">
        <v>33</v>
      </c>
      <c r="J656" s="32"/>
      <c r="K656" s="32"/>
      <c r="L656" s="32"/>
      <c r="M656" s="32">
        <v>33</v>
      </c>
      <c r="N656" s="32">
        <v>33</v>
      </c>
      <c r="O656" s="32"/>
      <c r="P656" s="32"/>
      <c r="Q656" s="32"/>
      <c r="R656" s="32">
        <v>33</v>
      </c>
      <c r="S656" s="32">
        <v>1</v>
      </c>
      <c r="T656" s="32"/>
      <c r="U656" s="32"/>
      <c r="V656" s="32"/>
      <c r="W656" s="32">
        <v>1</v>
      </c>
      <c r="X656" s="34">
        <v>60</v>
      </c>
    </row>
    <row r="657" spans="1:24" ht="12.75">
      <c r="A657" s="92">
        <v>600040000</v>
      </c>
      <c r="B657" s="35" t="s">
        <v>2337</v>
      </c>
      <c r="C657" s="98"/>
      <c r="D657" s="32">
        <v>2</v>
      </c>
      <c r="E657" s="32"/>
      <c r="F657" s="32"/>
      <c r="G657" s="32"/>
      <c r="H657" s="32">
        <v>2</v>
      </c>
      <c r="I657" s="32">
        <v>12</v>
      </c>
      <c r="J657" s="32"/>
      <c r="K657" s="32"/>
      <c r="L657" s="32"/>
      <c r="M657" s="32">
        <v>12</v>
      </c>
      <c r="N657" s="32">
        <v>12</v>
      </c>
      <c r="O657" s="32"/>
      <c r="P657" s="32"/>
      <c r="Q657" s="32"/>
      <c r="R657" s="32">
        <v>12</v>
      </c>
      <c r="S657" s="32">
        <v>2</v>
      </c>
      <c r="T657" s="32"/>
      <c r="U657" s="32"/>
      <c r="V657" s="32"/>
      <c r="W657" s="32">
        <v>2</v>
      </c>
      <c r="X657" s="34">
        <v>101</v>
      </c>
    </row>
    <row r="658" spans="1:24" ht="12.75">
      <c r="A658" s="92">
        <v>600050000</v>
      </c>
      <c r="B658" s="35" t="s">
        <v>2338</v>
      </c>
      <c r="C658" s="98"/>
      <c r="D658" s="32">
        <v>4</v>
      </c>
      <c r="E658" s="32"/>
      <c r="F658" s="32"/>
      <c r="G658" s="32"/>
      <c r="H658" s="32">
        <v>4</v>
      </c>
      <c r="I658" s="32">
        <v>70</v>
      </c>
      <c r="J658" s="32"/>
      <c r="K658" s="32">
        <v>1</v>
      </c>
      <c r="L658" s="32"/>
      <c r="M658" s="32">
        <v>69</v>
      </c>
      <c r="N658" s="32">
        <v>71</v>
      </c>
      <c r="O658" s="32"/>
      <c r="P658" s="32">
        <v>1</v>
      </c>
      <c r="Q658" s="32"/>
      <c r="R658" s="32">
        <v>70</v>
      </c>
      <c r="S658" s="32">
        <v>3</v>
      </c>
      <c r="T658" s="32"/>
      <c r="U658" s="32"/>
      <c r="V658" s="32"/>
      <c r="W658" s="32">
        <v>3</v>
      </c>
      <c r="X658" s="34">
        <v>120</v>
      </c>
    </row>
    <row r="659" spans="1:24" ht="12.75">
      <c r="A659" s="34">
        <v>600060000</v>
      </c>
      <c r="B659" s="35" t="s">
        <v>2329</v>
      </c>
      <c r="C659" s="98"/>
      <c r="D659" s="32"/>
      <c r="E659" s="32"/>
      <c r="F659" s="32"/>
      <c r="G659" s="32"/>
      <c r="H659" s="32"/>
      <c r="I659" s="32">
        <v>6</v>
      </c>
      <c r="J659" s="32"/>
      <c r="K659" s="32">
        <v>2</v>
      </c>
      <c r="L659" s="32"/>
      <c r="M659" s="32">
        <v>4</v>
      </c>
      <c r="N659" s="32">
        <v>5</v>
      </c>
      <c r="O659" s="32"/>
      <c r="P659" s="32">
        <v>2</v>
      </c>
      <c r="Q659" s="32"/>
      <c r="R659" s="32">
        <v>3</v>
      </c>
      <c r="S659" s="32">
        <v>1</v>
      </c>
      <c r="T659" s="32"/>
      <c r="U659" s="32"/>
      <c r="V659" s="32"/>
      <c r="W659" s="32">
        <v>1</v>
      </c>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v>8</v>
      </c>
      <c r="J662" s="32"/>
      <c r="K662" s="32"/>
      <c r="L662" s="32"/>
      <c r="M662" s="32">
        <v>8</v>
      </c>
      <c r="N662" s="32">
        <v>8</v>
      </c>
      <c r="O662" s="32"/>
      <c r="P662" s="32"/>
      <c r="Q662" s="32"/>
      <c r="R662" s="32">
        <v>8</v>
      </c>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347</v>
      </c>
      <c r="E664" s="7">
        <f>SUM(E522,E650:E663)</f>
        <v>0</v>
      </c>
      <c r="F664" s="7">
        <f>SUM(F522,F650:F663)</f>
        <v>30</v>
      </c>
      <c r="G664" s="7">
        <f>SUM(G522,G650:G663)</f>
        <v>0</v>
      </c>
      <c r="H664" s="7">
        <f>SUM(H522,H650:H663)</f>
        <v>317</v>
      </c>
      <c r="I664" s="7">
        <f>SUM(J664:M664)</f>
        <v>2577</v>
      </c>
      <c r="J664" s="7">
        <f>SUM(J522,J650:J663)</f>
        <v>0</v>
      </c>
      <c r="K664" s="7">
        <f>SUM(K522,K650:K663)</f>
        <v>334</v>
      </c>
      <c r="L664" s="7">
        <f>SUM(L522,L650:L663)</f>
        <v>41</v>
      </c>
      <c r="M664" s="7">
        <f>SUM(M522,M650:M663)</f>
        <v>2202</v>
      </c>
      <c r="N664" s="7">
        <f>SUM(O664:R664)</f>
        <v>2570</v>
      </c>
      <c r="O664" s="7">
        <f>SUM(O522,O650:O663)</f>
        <v>0</v>
      </c>
      <c r="P664" s="7">
        <f>SUM(P522,P650:P663)</f>
        <v>361</v>
      </c>
      <c r="Q664" s="7">
        <f>SUM(Q522,Q650:Q663)</f>
        <v>41</v>
      </c>
      <c r="R664" s="7">
        <f>SUM(R522,R650:R663)</f>
        <v>2168</v>
      </c>
      <c r="S664" s="7">
        <f>SUM(T664:W664)</f>
        <v>354</v>
      </c>
      <c r="T664" s="7">
        <f>SUM(T522,T650:T663)</f>
        <v>0</v>
      </c>
      <c r="U664" s="7">
        <f>SUM(U522,U650:U663)</f>
        <v>3</v>
      </c>
      <c r="V664" s="7">
        <f>SUM(V522,V650:V663)</f>
        <v>0</v>
      </c>
      <c r="W664" s="7">
        <f>SUM(W522,W650:W663)</f>
        <v>351</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57</v>
      </c>
      <c r="E666" s="32">
        <f>SUM(E667:E1220)</f>
        <v>10</v>
      </c>
      <c r="F666" s="32">
        <f>SUM(F667:F1220)</f>
        <v>0</v>
      </c>
      <c r="G666" s="32">
        <f>SUM(G667:G1220)</f>
        <v>47</v>
      </c>
      <c r="H666" s="32">
        <f>SUM(H667:H1220)</f>
        <v>0</v>
      </c>
      <c r="I666" s="32">
        <f>SUM(J666:M666)</f>
        <v>1193</v>
      </c>
      <c r="J666" s="32">
        <f>SUM(J667:J1220)</f>
        <v>255</v>
      </c>
      <c r="K666" s="32">
        <f>SUM(K667:K1220)</f>
        <v>0</v>
      </c>
      <c r="L666" s="32">
        <f>SUM(L667:L1220)</f>
        <v>938</v>
      </c>
      <c r="M666" s="32">
        <f>SUM(M667:M1220)</f>
        <v>0</v>
      </c>
      <c r="N666" s="32">
        <f>SUM(O666:R666)</f>
        <v>1197</v>
      </c>
      <c r="O666" s="32">
        <f>SUM(O667:O1220)</f>
        <v>265</v>
      </c>
      <c r="P666" s="32">
        <f>SUM(P667:P1220)</f>
        <v>0</v>
      </c>
      <c r="Q666" s="32">
        <f>SUM(Q667:Q1220)</f>
        <v>932</v>
      </c>
      <c r="R666" s="32">
        <f>SUM(R667:R1220)</f>
        <v>0</v>
      </c>
      <c r="S666" s="32">
        <f>SUM(T666:W666)</f>
        <v>53</v>
      </c>
      <c r="T666" s="32">
        <f>SUM(T667:T1220)</f>
        <v>0</v>
      </c>
      <c r="U666" s="32">
        <f>SUM(U667:U1220)</f>
        <v>0</v>
      </c>
      <c r="V666" s="32">
        <f>SUM(V667:V1220)</f>
        <v>53</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c r="A675" s="5">
        <v>501010009</v>
      </c>
      <c r="B675" s="30" t="s">
        <v>806</v>
      </c>
      <c r="C675" s="99"/>
      <c r="D675" s="6"/>
      <c r="E675" s="6"/>
      <c r="F675" s="6"/>
      <c r="G675" s="6"/>
      <c r="H675" s="6"/>
      <c r="I675" s="6">
        <v>2</v>
      </c>
      <c r="J675" s="6"/>
      <c r="K675" s="6"/>
      <c r="L675" s="6">
        <v>2</v>
      </c>
      <c r="M675" s="6"/>
      <c r="N675" s="6">
        <v>2</v>
      </c>
      <c r="O675" s="6"/>
      <c r="P675" s="6"/>
      <c r="Q675" s="6">
        <v>2</v>
      </c>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c r="A689" s="5">
        <v>501020005</v>
      </c>
      <c r="B689" s="30" t="s">
        <v>820</v>
      </c>
      <c r="C689" s="99"/>
      <c r="D689" s="6"/>
      <c r="E689" s="6"/>
      <c r="F689" s="6"/>
      <c r="G689" s="6"/>
      <c r="H689" s="6"/>
      <c r="I689" s="6">
        <v>1</v>
      </c>
      <c r="J689" s="6"/>
      <c r="K689" s="6"/>
      <c r="L689" s="6">
        <v>1</v>
      </c>
      <c r="M689" s="6"/>
      <c r="N689" s="6">
        <v>1</v>
      </c>
      <c r="O689" s="6"/>
      <c r="P689" s="6"/>
      <c r="Q689" s="6">
        <v>1</v>
      </c>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c r="A744" s="5">
        <v>501030051</v>
      </c>
      <c r="B744" s="30" t="s">
        <v>872</v>
      </c>
      <c r="C744" s="99"/>
      <c r="D744" s="6"/>
      <c r="E744" s="6"/>
      <c r="F744" s="6"/>
      <c r="G744" s="6"/>
      <c r="H744" s="6"/>
      <c r="I744" s="6">
        <v>6</v>
      </c>
      <c r="J744" s="6">
        <v>2</v>
      </c>
      <c r="K744" s="6"/>
      <c r="L744" s="6">
        <v>4</v>
      </c>
      <c r="M744" s="6"/>
      <c r="N744" s="6">
        <v>6</v>
      </c>
      <c r="O744" s="6">
        <v>2</v>
      </c>
      <c r="P744" s="6"/>
      <c r="Q744" s="6">
        <v>4</v>
      </c>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c r="A810" s="5">
        <v>501060016</v>
      </c>
      <c r="B810" s="30" t="s">
        <v>933</v>
      </c>
      <c r="C810" s="99"/>
      <c r="D810" s="6"/>
      <c r="E810" s="6"/>
      <c r="F810" s="6"/>
      <c r="G810" s="6"/>
      <c r="H810" s="6"/>
      <c r="I810" s="6">
        <v>5</v>
      </c>
      <c r="J810" s="6">
        <v>1</v>
      </c>
      <c r="K810" s="6"/>
      <c r="L810" s="6">
        <v>4</v>
      </c>
      <c r="M810" s="6"/>
      <c r="N810" s="6">
        <v>5</v>
      </c>
      <c r="O810" s="6">
        <v>1</v>
      </c>
      <c r="P810" s="6"/>
      <c r="Q810" s="6">
        <v>4</v>
      </c>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c r="A813" s="5">
        <v>501060019</v>
      </c>
      <c r="B813" s="30" t="s">
        <v>936</v>
      </c>
      <c r="C813" s="99"/>
      <c r="D813" s="6">
        <v>1</v>
      </c>
      <c r="E813" s="6"/>
      <c r="F813" s="6"/>
      <c r="G813" s="6">
        <v>1</v>
      </c>
      <c r="H813" s="6"/>
      <c r="I813" s="6">
        <v>4</v>
      </c>
      <c r="J813" s="6">
        <v>2</v>
      </c>
      <c r="K813" s="6"/>
      <c r="L813" s="6">
        <v>2</v>
      </c>
      <c r="M813" s="6"/>
      <c r="N813" s="6">
        <v>5</v>
      </c>
      <c r="O813" s="6">
        <v>2</v>
      </c>
      <c r="P813" s="6"/>
      <c r="Q813" s="6">
        <v>3</v>
      </c>
      <c r="R813" s="6"/>
      <c r="S813" s="6"/>
      <c r="T813" s="6"/>
      <c r="U813" s="6"/>
      <c r="V813" s="6"/>
      <c r="W813" s="6"/>
      <c r="X813" s="5">
        <v>246</v>
      </c>
    </row>
    <row r="814" spans="1:24" ht="12.75">
      <c r="A814" s="5">
        <v>501060020</v>
      </c>
      <c r="B814" s="30" t="s">
        <v>937</v>
      </c>
      <c r="C814" s="99"/>
      <c r="D814" s="6"/>
      <c r="E814" s="6"/>
      <c r="F814" s="6"/>
      <c r="G814" s="6"/>
      <c r="H814" s="6"/>
      <c r="I814" s="6">
        <v>7</v>
      </c>
      <c r="J814" s="6">
        <v>2</v>
      </c>
      <c r="K814" s="6"/>
      <c r="L814" s="6">
        <v>5</v>
      </c>
      <c r="M814" s="6"/>
      <c r="N814" s="6">
        <v>7</v>
      </c>
      <c r="O814" s="6">
        <v>2</v>
      </c>
      <c r="P814" s="6"/>
      <c r="Q814" s="6">
        <v>5</v>
      </c>
      <c r="R814" s="6"/>
      <c r="S814" s="6"/>
      <c r="T814" s="6"/>
      <c r="U814" s="6"/>
      <c r="V814" s="6"/>
      <c r="W814" s="6"/>
      <c r="X814" s="5">
        <v>246</v>
      </c>
    </row>
    <row r="815" spans="1:24" ht="12.75">
      <c r="A815" s="5">
        <v>501060021</v>
      </c>
      <c r="B815" s="30" t="s">
        <v>938</v>
      </c>
      <c r="C815" s="99"/>
      <c r="D815" s="6">
        <v>1</v>
      </c>
      <c r="E815" s="6"/>
      <c r="F815" s="6"/>
      <c r="G815" s="6">
        <v>1</v>
      </c>
      <c r="H815" s="6"/>
      <c r="I815" s="6">
        <v>22</v>
      </c>
      <c r="J815" s="6">
        <v>7</v>
      </c>
      <c r="K815" s="6"/>
      <c r="L815" s="6">
        <v>15</v>
      </c>
      <c r="M815" s="6"/>
      <c r="N815" s="6">
        <v>21</v>
      </c>
      <c r="O815" s="6">
        <v>7</v>
      </c>
      <c r="P815" s="6"/>
      <c r="Q815" s="6">
        <v>14</v>
      </c>
      <c r="R815" s="6"/>
      <c r="S815" s="6">
        <v>2</v>
      </c>
      <c r="T815" s="6"/>
      <c r="U815" s="6"/>
      <c r="V815" s="6">
        <v>2</v>
      </c>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c r="A817" s="5">
        <v>501060023</v>
      </c>
      <c r="B817" s="30" t="s">
        <v>940</v>
      </c>
      <c r="C817" s="99"/>
      <c r="D817" s="6"/>
      <c r="E817" s="6"/>
      <c r="F817" s="6"/>
      <c r="G817" s="6"/>
      <c r="H817" s="6"/>
      <c r="I817" s="6">
        <v>1</v>
      </c>
      <c r="J817" s="6"/>
      <c r="K817" s="6"/>
      <c r="L817" s="6">
        <v>1</v>
      </c>
      <c r="M817" s="6"/>
      <c r="N817" s="6">
        <v>1</v>
      </c>
      <c r="O817" s="6"/>
      <c r="P817" s="6"/>
      <c r="Q817" s="6">
        <v>1</v>
      </c>
      <c r="R817" s="6"/>
      <c r="S817" s="6"/>
      <c r="T817" s="6"/>
      <c r="U817" s="6"/>
      <c r="V817" s="6"/>
      <c r="W817" s="6"/>
      <c r="X817" s="5">
        <v>246</v>
      </c>
    </row>
    <row r="818" spans="1:24" ht="25.5">
      <c r="A818" s="5">
        <v>501060024</v>
      </c>
      <c r="B818" s="30" t="s">
        <v>941</v>
      </c>
      <c r="C818" s="99"/>
      <c r="D818" s="6">
        <v>5</v>
      </c>
      <c r="E818" s="6"/>
      <c r="F818" s="6"/>
      <c r="G818" s="6">
        <v>5</v>
      </c>
      <c r="H818" s="6"/>
      <c r="I818" s="6">
        <v>112</v>
      </c>
      <c r="J818" s="6">
        <v>24</v>
      </c>
      <c r="K818" s="6"/>
      <c r="L818" s="6">
        <v>88</v>
      </c>
      <c r="M818" s="6"/>
      <c r="N818" s="6">
        <v>111</v>
      </c>
      <c r="O818" s="6">
        <v>24</v>
      </c>
      <c r="P818" s="6"/>
      <c r="Q818" s="6">
        <v>87</v>
      </c>
      <c r="R818" s="6"/>
      <c r="S818" s="6">
        <v>6</v>
      </c>
      <c r="T818" s="6"/>
      <c r="U818" s="6"/>
      <c r="V818" s="6">
        <v>6</v>
      </c>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c r="A821" s="5">
        <v>501060027</v>
      </c>
      <c r="B821" s="30" t="s">
        <v>944</v>
      </c>
      <c r="C821" s="99"/>
      <c r="D821" s="6">
        <v>1</v>
      </c>
      <c r="E821" s="6"/>
      <c r="F821" s="6"/>
      <c r="G821" s="6">
        <v>1</v>
      </c>
      <c r="H821" s="6"/>
      <c r="I821" s="6">
        <v>46</v>
      </c>
      <c r="J821" s="6">
        <v>8</v>
      </c>
      <c r="K821" s="6"/>
      <c r="L821" s="6">
        <v>38</v>
      </c>
      <c r="M821" s="6"/>
      <c r="N821" s="6">
        <v>46</v>
      </c>
      <c r="O821" s="6">
        <v>8</v>
      </c>
      <c r="P821" s="6"/>
      <c r="Q821" s="6">
        <v>38</v>
      </c>
      <c r="R821" s="6"/>
      <c r="S821" s="6">
        <v>1</v>
      </c>
      <c r="T821" s="6"/>
      <c r="U821" s="6"/>
      <c r="V821" s="6">
        <v>1</v>
      </c>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c r="A828" s="5">
        <v>501060034</v>
      </c>
      <c r="B828" s="30" t="s">
        <v>951</v>
      </c>
      <c r="C828" s="99"/>
      <c r="D828" s="6">
        <v>32</v>
      </c>
      <c r="E828" s="6">
        <v>3</v>
      </c>
      <c r="F828" s="6"/>
      <c r="G828" s="6">
        <v>29</v>
      </c>
      <c r="H828" s="6"/>
      <c r="I828" s="6">
        <v>693</v>
      </c>
      <c r="J828" s="6">
        <v>146</v>
      </c>
      <c r="K828" s="6"/>
      <c r="L828" s="6">
        <v>547</v>
      </c>
      <c r="M828" s="6"/>
      <c r="N828" s="6">
        <v>694</v>
      </c>
      <c r="O828" s="6">
        <v>149</v>
      </c>
      <c r="P828" s="6"/>
      <c r="Q828" s="6">
        <v>545</v>
      </c>
      <c r="R828" s="6"/>
      <c r="S828" s="6">
        <v>31</v>
      </c>
      <c r="T828" s="6"/>
      <c r="U828" s="6"/>
      <c r="V828" s="6">
        <v>31</v>
      </c>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c r="A839" s="5">
        <v>501060045</v>
      </c>
      <c r="B839" s="30" t="s">
        <v>962</v>
      </c>
      <c r="C839" s="99"/>
      <c r="D839" s="6"/>
      <c r="E839" s="6"/>
      <c r="F839" s="6"/>
      <c r="G839" s="6"/>
      <c r="H839" s="6"/>
      <c r="I839" s="6">
        <v>1</v>
      </c>
      <c r="J839" s="6"/>
      <c r="K839" s="6"/>
      <c r="L839" s="6">
        <v>1</v>
      </c>
      <c r="M839" s="6"/>
      <c r="N839" s="6">
        <v>1</v>
      </c>
      <c r="O839" s="6"/>
      <c r="P839" s="6"/>
      <c r="Q839" s="6">
        <v>1</v>
      </c>
      <c r="R839" s="6"/>
      <c r="S839" s="6"/>
      <c r="T839" s="6"/>
      <c r="U839" s="6"/>
      <c r="V839" s="6"/>
      <c r="W839" s="6"/>
      <c r="X839" s="5">
        <v>246</v>
      </c>
    </row>
    <row r="840" spans="1:24" ht="38.25">
      <c r="A840" s="5">
        <v>501060046</v>
      </c>
      <c r="B840" s="30" t="s">
        <v>963</v>
      </c>
      <c r="C840" s="99"/>
      <c r="D840" s="6"/>
      <c r="E840" s="6"/>
      <c r="F840" s="6"/>
      <c r="G840" s="6"/>
      <c r="H840" s="6"/>
      <c r="I840" s="6">
        <v>1</v>
      </c>
      <c r="J840" s="6"/>
      <c r="K840" s="6"/>
      <c r="L840" s="6">
        <v>1</v>
      </c>
      <c r="M840" s="6"/>
      <c r="N840" s="6">
        <v>1</v>
      </c>
      <c r="O840" s="6"/>
      <c r="P840" s="6"/>
      <c r="Q840" s="6">
        <v>1</v>
      </c>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c r="A869" s="39">
        <v>501080002</v>
      </c>
      <c r="B869" s="42" t="s">
        <v>987</v>
      </c>
      <c r="C869" s="99"/>
      <c r="D869" s="40"/>
      <c r="E869" s="40"/>
      <c r="F869" s="40"/>
      <c r="G869" s="40"/>
      <c r="H869" s="40"/>
      <c r="I869" s="40">
        <v>1</v>
      </c>
      <c r="J869" s="40"/>
      <c r="K869" s="40"/>
      <c r="L869" s="40">
        <v>1</v>
      </c>
      <c r="M869" s="40"/>
      <c r="N869" s="40">
        <v>1</v>
      </c>
      <c r="O869" s="40"/>
      <c r="P869" s="40"/>
      <c r="Q869" s="40">
        <v>1</v>
      </c>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c r="A871" s="39">
        <v>501080004</v>
      </c>
      <c r="B871" s="42" t="s">
        <v>989</v>
      </c>
      <c r="C871" s="99"/>
      <c r="D871" s="40">
        <v>1</v>
      </c>
      <c r="E871" s="40"/>
      <c r="F871" s="40"/>
      <c r="G871" s="40">
        <v>1</v>
      </c>
      <c r="H871" s="40"/>
      <c r="I871" s="40">
        <v>8</v>
      </c>
      <c r="J871" s="40">
        <v>1</v>
      </c>
      <c r="K871" s="40"/>
      <c r="L871" s="40">
        <v>7</v>
      </c>
      <c r="M871" s="40"/>
      <c r="N871" s="40">
        <v>8</v>
      </c>
      <c r="O871" s="40">
        <v>1</v>
      </c>
      <c r="P871" s="40"/>
      <c r="Q871" s="40">
        <v>7</v>
      </c>
      <c r="R871" s="40"/>
      <c r="S871" s="40">
        <v>1</v>
      </c>
      <c r="T871" s="40"/>
      <c r="U871" s="40"/>
      <c r="V871" s="40">
        <v>1</v>
      </c>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c r="A883" s="39">
        <v>501080016</v>
      </c>
      <c r="B883" s="42" t="s">
        <v>1001</v>
      </c>
      <c r="C883" s="99"/>
      <c r="D883" s="40"/>
      <c r="E883" s="40"/>
      <c r="F883" s="40"/>
      <c r="G883" s="40"/>
      <c r="H883" s="40"/>
      <c r="I883" s="40">
        <v>21</v>
      </c>
      <c r="J883" s="40">
        <v>4</v>
      </c>
      <c r="K883" s="40"/>
      <c r="L883" s="40">
        <v>17</v>
      </c>
      <c r="M883" s="40"/>
      <c r="N883" s="40">
        <v>21</v>
      </c>
      <c r="O883" s="40">
        <v>4</v>
      </c>
      <c r="P883" s="40"/>
      <c r="Q883" s="40">
        <v>17</v>
      </c>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c r="A890" s="39">
        <v>501080023</v>
      </c>
      <c r="B890" s="42" t="s">
        <v>1008</v>
      </c>
      <c r="C890" s="99"/>
      <c r="D890" s="40"/>
      <c r="E890" s="40"/>
      <c r="F890" s="40"/>
      <c r="G890" s="40"/>
      <c r="H890" s="40"/>
      <c r="I890" s="40">
        <v>1</v>
      </c>
      <c r="J890" s="40"/>
      <c r="K890" s="40"/>
      <c r="L890" s="40">
        <v>1</v>
      </c>
      <c r="M890" s="40"/>
      <c r="N890" s="40">
        <v>1</v>
      </c>
      <c r="O890" s="40"/>
      <c r="P890" s="40"/>
      <c r="Q890" s="40">
        <v>1</v>
      </c>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c r="A898" s="39">
        <v>501080031</v>
      </c>
      <c r="B898" s="42" t="s">
        <v>1013</v>
      </c>
      <c r="C898" s="99"/>
      <c r="D898" s="40"/>
      <c r="E898" s="40"/>
      <c r="F898" s="40"/>
      <c r="G898" s="40"/>
      <c r="H898" s="40"/>
      <c r="I898" s="40">
        <v>22</v>
      </c>
      <c r="J898" s="40">
        <v>3</v>
      </c>
      <c r="K898" s="40"/>
      <c r="L898" s="40">
        <v>19</v>
      </c>
      <c r="M898" s="40"/>
      <c r="N898" s="40">
        <v>22</v>
      </c>
      <c r="O898" s="40">
        <v>3</v>
      </c>
      <c r="P898" s="40"/>
      <c r="Q898" s="40">
        <v>19</v>
      </c>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c r="A903" s="39">
        <v>501080036</v>
      </c>
      <c r="B903" s="42" t="s">
        <v>1018</v>
      </c>
      <c r="C903" s="99"/>
      <c r="D903" s="40"/>
      <c r="E903" s="40"/>
      <c r="F903" s="40"/>
      <c r="G903" s="40"/>
      <c r="H903" s="40"/>
      <c r="I903" s="40">
        <v>1</v>
      </c>
      <c r="J903" s="40"/>
      <c r="K903" s="40"/>
      <c r="L903" s="40">
        <v>1</v>
      </c>
      <c r="M903" s="40"/>
      <c r="N903" s="40">
        <v>1</v>
      </c>
      <c r="O903" s="40"/>
      <c r="P903" s="40"/>
      <c r="Q903" s="40">
        <v>1</v>
      </c>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c r="A954" s="39">
        <v>501080087</v>
      </c>
      <c r="B954" s="42" t="s">
        <v>2218</v>
      </c>
      <c r="C954" s="99"/>
      <c r="D954" s="40"/>
      <c r="E954" s="40"/>
      <c r="F954" s="40"/>
      <c r="G954" s="40"/>
      <c r="H954" s="40"/>
      <c r="I954" s="40">
        <v>1</v>
      </c>
      <c r="J954" s="40"/>
      <c r="K954" s="40"/>
      <c r="L954" s="40">
        <v>1</v>
      </c>
      <c r="M954" s="40"/>
      <c r="N954" s="40">
        <v>1</v>
      </c>
      <c r="O954" s="40"/>
      <c r="P954" s="40"/>
      <c r="Q954" s="40">
        <v>1</v>
      </c>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c r="A969" s="39">
        <v>501100001</v>
      </c>
      <c r="B969" s="42" t="s">
        <v>1078</v>
      </c>
      <c r="C969" s="99"/>
      <c r="D969" s="40"/>
      <c r="E969" s="40"/>
      <c r="F969" s="40"/>
      <c r="G969" s="40"/>
      <c r="H969" s="40"/>
      <c r="I969" s="40">
        <v>7</v>
      </c>
      <c r="J969" s="40">
        <v>2</v>
      </c>
      <c r="K969" s="40"/>
      <c r="L969" s="40">
        <v>5</v>
      </c>
      <c r="M969" s="40"/>
      <c r="N969" s="40">
        <v>4</v>
      </c>
      <c r="O969" s="40">
        <v>2</v>
      </c>
      <c r="P969" s="40"/>
      <c r="Q969" s="40">
        <v>2</v>
      </c>
      <c r="R969" s="40"/>
      <c r="S969" s="40">
        <v>3</v>
      </c>
      <c r="T969" s="40"/>
      <c r="U969" s="40"/>
      <c r="V969" s="40">
        <v>3</v>
      </c>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c r="A972" s="39">
        <v>501100004</v>
      </c>
      <c r="B972" s="42" t="s">
        <v>1081</v>
      </c>
      <c r="C972" s="99"/>
      <c r="D972" s="40">
        <v>6</v>
      </c>
      <c r="E972" s="40">
        <v>6</v>
      </c>
      <c r="F972" s="40"/>
      <c r="G972" s="40"/>
      <c r="H972" s="40"/>
      <c r="I972" s="40">
        <v>29</v>
      </c>
      <c r="J972" s="40">
        <v>7</v>
      </c>
      <c r="K972" s="40"/>
      <c r="L972" s="40">
        <v>22</v>
      </c>
      <c r="M972" s="40"/>
      <c r="N972" s="40">
        <v>32</v>
      </c>
      <c r="O972" s="40">
        <v>13</v>
      </c>
      <c r="P972" s="40"/>
      <c r="Q972" s="40">
        <v>19</v>
      </c>
      <c r="R972" s="40"/>
      <c r="S972" s="40">
        <v>3</v>
      </c>
      <c r="T972" s="40"/>
      <c r="U972" s="40"/>
      <c r="V972" s="40">
        <v>3</v>
      </c>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c r="A979" s="39">
        <v>501110001</v>
      </c>
      <c r="B979" s="42" t="s">
        <v>1088</v>
      </c>
      <c r="C979" s="99"/>
      <c r="D979" s="40"/>
      <c r="E979" s="40"/>
      <c r="F979" s="40"/>
      <c r="G979" s="40"/>
      <c r="H979" s="40"/>
      <c r="I979" s="40">
        <v>1</v>
      </c>
      <c r="J979" s="40"/>
      <c r="K979" s="40"/>
      <c r="L979" s="40">
        <v>1</v>
      </c>
      <c r="M979" s="40"/>
      <c r="N979" s="40">
        <v>1</v>
      </c>
      <c r="O979" s="40"/>
      <c r="P979" s="40"/>
      <c r="Q979" s="40">
        <v>1</v>
      </c>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c r="A984" s="39">
        <v>501110006</v>
      </c>
      <c r="B984" s="42" t="s">
        <v>402</v>
      </c>
      <c r="C984" s="99"/>
      <c r="D984" s="40"/>
      <c r="E984" s="40"/>
      <c r="F984" s="40"/>
      <c r="G984" s="40"/>
      <c r="H984" s="40"/>
      <c r="I984" s="40">
        <v>4</v>
      </c>
      <c r="J984" s="40">
        <v>1</v>
      </c>
      <c r="K984" s="40"/>
      <c r="L984" s="40">
        <v>3</v>
      </c>
      <c r="M984" s="40"/>
      <c r="N984" s="40">
        <v>4</v>
      </c>
      <c r="O984" s="40">
        <v>1</v>
      </c>
      <c r="P984" s="40"/>
      <c r="Q984" s="40">
        <v>3</v>
      </c>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c r="A988" s="39">
        <v>501110010</v>
      </c>
      <c r="B988" s="42" t="s">
        <v>1090</v>
      </c>
      <c r="C988" s="99"/>
      <c r="D988" s="40"/>
      <c r="E988" s="40"/>
      <c r="F988" s="40"/>
      <c r="G988" s="40"/>
      <c r="H988" s="40"/>
      <c r="I988" s="40">
        <v>1</v>
      </c>
      <c r="J988" s="40"/>
      <c r="K988" s="40"/>
      <c r="L988" s="40">
        <v>1</v>
      </c>
      <c r="M988" s="40"/>
      <c r="N988" s="40">
        <v>1</v>
      </c>
      <c r="O988" s="40"/>
      <c r="P988" s="40"/>
      <c r="Q988" s="40">
        <v>1</v>
      </c>
      <c r="R988" s="40"/>
      <c r="S988" s="40"/>
      <c r="T988" s="40"/>
      <c r="U988" s="40"/>
      <c r="V988" s="40"/>
      <c r="W988" s="40"/>
      <c r="X988" s="39">
        <v>188</v>
      </c>
      <c r="Y988" s="105"/>
      <c r="Z988" s="118"/>
    </row>
    <row r="989" spans="1:26" s="41" customFormat="1" ht="12.75">
      <c r="A989" s="39">
        <v>501110011</v>
      </c>
      <c r="B989" s="42" t="s">
        <v>1091</v>
      </c>
      <c r="C989" s="99"/>
      <c r="D989" s="40"/>
      <c r="E989" s="40"/>
      <c r="F989" s="40"/>
      <c r="G989" s="40"/>
      <c r="H989" s="40"/>
      <c r="I989" s="40">
        <v>25</v>
      </c>
      <c r="J989" s="40">
        <v>11</v>
      </c>
      <c r="K989" s="40"/>
      <c r="L989" s="40">
        <v>14</v>
      </c>
      <c r="M989" s="40"/>
      <c r="N989" s="40">
        <v>25</v>
      </c>
      <c r="O989" s="40">
        <v>11</v>
      </c>
      <c r="P989" s="40"/>
      <c r="Q989" s="40">
        <v>14</v>
      </c>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c r="A991" s="39">
        <v>501120001</v>
      </c>
      <c r="B991" s="42" t="s">
        <v>1093</v>
      </c>
      <c r="C991" s="99"/>
      <c r="D991" s="40">
        <v>1</v>
      </c>
      <c r="E991" s="40"/>
      <c r="F991" s="40"/>
      <c r="G991" s="40">
        <v>1</v>
      </c>
      <c r="H991" s="40"/>
      <c r="I991" s="40">
        <v>25</v>
      </c>
      <c r="J991" s="40">
        <v>7</v>
      </c>
      <c r="K991" s="40"/>
      <c r="L991" s="40">
        <v>18</v>
      </c>
      <c r="M991" s="40"/>
      <c r="N991" s="40">
        <v>26</v>
      </c>
      <c r="O991" s="40">
        <v>7</v>
      </c>
      <c r="P991" s="40"/>
      <c r="Q991" s="40">
        <v>19</v>
      </c>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c r="A993" s="39">
        <v>501120003</v>
      </c>
      <c r="B993" s="42" t="s">
        <v>1095</v>
      </c>
      <c r="C993" s="99"/>
      <c r="D993" s="40"/>
      <c r="E993" s="40"/>
      <c r="F993" s="40"/>
      <c r="G993" s="40"/>
      <c r="H993" s="40"/>
      <c r="I993" s="40">
        <v>44</v>
      </c>
      <c r="J993" s="40">
        <v>10</v>
      </c>
      <c r="K993" s="40"/>
      <c r="L993" s="40">
        <v>34</v>
      </c>
      <c r="M993" s="40"/>
      <c r="N993" s="40">
        <v>43</v>
      </c>
      <c r="O993" s="40">
        <v>10</v>
      </c>
      <c r="P993" s="40"/>
      <c r="Q993" s="40">
        <v>33</v>
      </c>
      <c r="R993" s="40"/>
      <c r="S993" s="40">
        <v>1</v>
      </c>
      <c r="T993" s="40"/>
      <c r="U993" s="40"/>
      <c r="V993" s="40">
        <v>1</v>
      </c>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c r="A995" s="39">
        <v>501120005</v>
      </c>
      <c r="B995" s="42" t="s">
        <v>1097</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c r="A997" s="39">
        <v>501120007</v>
      </c>
      <c r="B997" s="42" t="s">
        <v>1098</v>
      </c>
      <c r="C997" s="99"/>
      <c r="D997" s="40"/>
      <c r="E997" s="40"/>
      <c r="F997" s="40"/>
      <c r="G997" s="40"/>
      <c r="H997" s="40"/>
      <c r="I997" s="40">
        <v>1</v>
      </c>
      <c r="J997" s="40">
        <v>1</v>
      </c>
      <c r="K997" s="40"/>
      <c r="L997" s="40"/>
      <c r="M997" s="40"/>
      <c r="N997" s="40">
        <v>1</v>
      </c>
      <c r="O997" s="40">
        <v>1</v>
      </c>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c r="A1002" s="39">
        <v>501120012</v>
      </c>
      <c r="B1002" s="42" t="s">
        <v>1103</v>
      </c>
      <c r="C1002" s="99"/>
      <c r="D1002" s="40"/>
      <c r="E1002" s="40"/>
      <c r="F1002" s="40"/>
      <c r="G1002" s="40"/>
      <c r="H1002" s="40"/>
      <c r="I1002" s="40">
        <v>1</v>
      </c>
      <c r="J1002" s="40"/>
      <c r="K1002" s="40"/>
      <c r="L1002" s="40">
        <v>1</v>
      </c>
      <c r="M1002" s="40"/>
      <c r="N1002" s="40">
        <v>1</v>
      </c>
      <c r="O1002" s="40"/>
      <c r="P1002" s="40"/>
      <c r="Q1002" s="40">
        <v>1</v>
      </c>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c r="A1010" s="39">
        <v>501120020</v>
      </c>
      <c r="B1010" s="42" t="s">
        <v>1111</v>
      </c>
      <c r="C1010" s="99"/>
      <c r="D1010" s="40">
        <v>2</v>
      </c>
      <c r="E1010" s="40">
        <v>1</v>
      </c>
      <c r="F1010" s="40"/>
      <c r="G1010" s="40">
        <v>1</v>
      </c>
      <c r="H1010" s="40"/>
      <c r="I1010" s="40">
        <v>8</v>
      </c>
      <c r="J1010" s="40"/>
      <c r="K1010" s="40"/>
      <c r="L1010" s="40">
        <v>8</v>
      </c>
      <c r="M1010" s="40"/>
      <c r="N1010" s="40">
        <v>10</v>
      </c>
      <c r="O1010" s="40">
        <v>1</v>
      </c>
      <c r="P1010" s="40"/>
      <c r="Q1010" s="40">
        <v>9</v>
      </c>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c r="A1012" s="39">
        <v>501120022</v>
      </c>
      <c r="B1012" s="42" t="s">
        <v>1113</v>
      </c>
      <c r="C1012" s="99"/>
      <c r="D1012" s="40"/>
      <c r="E1012" s="40"/>
      <c r="F1012" s="40"/>
      <c r="G1012" s="40"/>
      <c r="H1012" s="40"/>
      <c r="I1012" s="40">
        <v>12</v>
      </c>
      <c r="J1012" s="40">
        <v>4</v>
      </c>
      <c r="K1012" s="40"/>
      <c r="L1012" s="40">
        <v>8</v>
      </c>
      <c r="M1012" s="40"/>
      <c r="N1012" s="40">
        <v>11</v>
      </c>
      <c r="O1012" s="40">
        <v>4</v>
      </c>
      <c r="P1012" s="40"/>
      <c r="Q1012" s="40">
        <v>7</v>
      </c>
      <c r="R1012" s="40"/>
      <c r="S1012" s="40">
        <v>1</v>
      </c>
      <c r="T1012" s="40"/>
      <c r="U1012" s="40"/>
      <c r="V1012" s="40">
        <v>1</v>
      </c>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c r="A1018" s="39">
        <v>501130003</v>
      </c>
      <c r="B1018" s="42" t="s">
        <v>1118</v>
      </c>
      <c r="C1018" s="99"/>
      <c r="D1018" s="40"/>
      <c r="E1018" s="40"/>
      <c r="F1018" s="40"/>
      <c r="G1018" s="40"/>
      <c r="H1018" s="40"/>
      <c r="I1018" s="40">
        <v>4</v>
      </c>
      <c r="J1018" s="40"/>
      <c r="K1018" s="40"/>
      <c r="L1018" s="40">
        <v>4</v>
      </c>
      <c r="M1018" s="40"/>
      <c r="N1018" s="40">
        <v>4</v>
      </c>
      <c r="O1018" s="40"/>
      <c r="P1018" s="40"/>
      <c r="Q1018" s="40">
        <v>4</v>
      </c>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c r="A1025" s="39">
        <v>501130010</v>
      </c>
      <c r="B1025" s="42" t="s">
        <v>1124</v>
      </c>
      <c r="C1025" s="99"/>
      <c r="D1025" s="40"/>
      <c r="E1025" s="40"/>
      <c r="F1025" s="40"/>
      <c r="G1025" s="40"/>
      <c r="H1025" s="40"/>
      <c r="I1025" s="40">
        <v>1</v>
      </c>
      <c r="J1025" s="40"/>
      <c r="K1025" s="40"/>
      <c r="L1025" s="40">
        <v>1</v>
      </c>
      <c r="M1025" s="40"/>
      <c r="N1025" s="40">
        <v>1</v>
      </c>
      <c r="O1025" s="40"/>
      <c r="P1025" s="40"/>
      <c r="Q1025" s="40">
        <v>1</v>
      </c>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c r="A1038" s="39">
        <v>501130023</v>
      </c>
      <c r="B1038" s="42" t="s">
        <v>371</v>
      </c>
      <c r="C1038" s="99"/>
      <c r="D1038" s="40"/>
      <c r="E1038" s="40"/>
      <c r="F1038" s="40"/>
      <c r="G1038" s="40"/>
      <c r="H1038" s="40"/>
      <c r="I1038" s="40">
        <v>1</v>
      </c>
      <c r="J1038" s="40"/>
      <c r="K1038" s="40"/>
      <c r="L1038" s="40">
        <v>1</v>
      </c>
      <c r="M1038" s="40"/>
      <c r="N1038" s="40"/>
      <c r="O1038" s="40"/>
      <c r="P1038" s="40"/>
      <c r="Q1038" s="40"/>
      <c r="R1038" s="40"/>
      <c r="S1038" s="40">
        <v>1</v>
      </c>
      <c r="T1038" s="40"/>
      <c r="U1038" s="40"/>
      <c r="V1038" s="40">
        <v>1</v>
      </c>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c r="A1090" s="39">
        <v>501130075</v>
      </c>
      <c r="B1090" s="42" t="s">
        <v>1188</v>
      </c>
      <c r="C1090" s="99"/>
      <c r="D1090" s="40"/>
      <c r="E1090" s="40"/>
      <c r="F1090" s="40"/>
      <c r="G1090" s="40"/>
      <c r="H1090" s="40"/>
      <c r="I1090" s="40">
        <v>3</v>
      </c>
      <c r="J1090" s="40">
        <v>2</v>
      </c>
      <c r="K1090" s="40"/>
      <c r="L1090" s="40">
        <v>1</v>
      </c>
      <c r="M1090" s="40"/>
      <c r="N1090" s="40">
        <v>3</v>
      </c>
      <c r="O1090" s="40">
        <v>2</v>
      </c>
      <c r="P1090" s="40"/>
      <c r="Q1090" s="40">
        <v>1</v>
      </c>
      <c r="R1090" s="40"/>
      <c r="S1090" s="40"/>
      <c r="T1090" s="40"/>
      <c r="U1090" s="40"/>
      <c r="V1090" s="40"/>
      <c r="W1090" s="40"/>
      <c r="X1090" s="39">
        <v>258</v>
      </c>
      <c r="Y1090" s="105"/>
      <c r="Z1090" s="118"/>
    </row>
    <row r="1091" spans="1:26" s="41" customFormat="1" ht="25.5">
      <c r="A1091" s="39">
        <v>501130076</v>
      </c>
      <c r="B1091" s="42" t="s">
        <v>1189</v>
      </c>
      <c r="C1091" s="99"/>
      <c r="D1091" s="40"/>
      <c r="E1091" s="40"/>
      <c r="F1091" s="40"/>
      <c r="G1091" s="40"/>
      <c r="H1091" s="40"/>
      <c r="I1091" s="40">
        <v>1</v>
      </c>
      <c r="J1091" s="40"/>
      <c r="K1091" s="40"/>
      <c r="L1091" s="40">
        <v>1</v>
      </c>
      <c r="M1091" s="40"/>
      <c r="N1091" s="40">
        <v>1</v>
      </c>
      <c r="O1091" s="40"/>
      <c r="P1091" s="40"/>
      <c r="Q1091" s="40">
        <v>1</v>
      </c>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c r="A1110" s="39">
        <v>501130095</v>
      </c>
      <c r="B1110" s="42" t="s">
        <v>1206</v>
      </c>
      <c r="C1110" s="99"/>
      <c r="D1110" s="40">
        <v>2</v>
      </c>
      <c r="E1110" s="40"/>
      <c r="F1110" s="40"/>
      <c r="G1110" s="40">
        <v>2</v>
      </c>
      <c r="H1110" s="40"/>
      <c r="I1110" s="40">
        <v>8</v>
      </c>
      <c r="J1110" s="40">
        <v>4</v>
      </c>
      <c r="K1110" s="40"/>
      <c r="L1110" s="40">
        <v>4</v>
      </c>
      <c r="M1110" s="40"/>
      <c r="N1110" s="40">
        <v>10</v>
      </c>
      <c r="O1110" s="40">
        <v>4</v>
      </c>
      <c r="P1110" s="40"/>
      <c r="Q1110" s="40">
        <v>6</v>
      </c>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c r="A1127" s="39">
        <v>501130112</v>
      </c>
      <c r="B1127" s="42" t="s">
        <v>1221</v>
      </c>
      <c r="C1127" s="99"/>
      <c r="D1127" s="40"/>
      <c r="E1127" s="40"/>
      <c r="F1127" s="40"/>
      <c r="G1127" s="40"/>
      <c r="H1127" s="40"/>
      <c r="I1127" s="40">
        <v>5</v>
      </c>
      <c r="J1127" s="40">
        <v>1</v>
      </c>
      <c r="K1127" s="40"/>
      <c r="L1127" s="40">
        <v>4</v>
      </c>
      <c r="M1127" s="40"/>
      <c r="N1127" s="40">
        <v>5</v>
      </c>
      <c r="O1127" s="40">
        <v>1</v>
      </c>
      <c r="P1127" s="40"/>
      <c r="Q1127" s="40">
        <v>4</v>
      </c>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c r="A1203" s="39">
        <v>502003003</v>
      </c>
      <c r="B1203" s="42" t="s">
        <v>1291</v>
      </c>
      <c r="C1203" s="99"/>
      <c r="D1203" s="40"/>
      <c r="E1203" s="40"/>
      <c r="F1203" s="40"/>
      <c r="G1203" s="40"/>
      <c r="H1203" s="40"/>
      <c r="I1203" s="40">
        <v>2</v>
      </c>
      <c r="J1203" s="40"/>
      <c r="K1203" s="40"/>
      <c r="L1203" s="40">
        <v>2</v>
      </c>
      <c r="M1203" s="40"/>
      <c r="N1203" s="40">
        <v>1</v>
      </c>
      <c r="O1203" s="40"/>
      <c r="P1203" s="40"/>
      <c r="Q1203" s="40">
        <v>1</v>
      </c>
      <c r="R1203" s="40"/>
      <c r="S1203" s="40">
        <v>1</v>
      </c>
      <c r="T1203" s="40"/>
      <c r="U1203" s="40"/>
      <c r="V1203" s="40">
        <v>1</v>
      </c>
      <c r="W1203" s="40"/>
      <c r="X1203" s="39">
        <v>309</v>
      </c>
      <c r="Y1203" s="105"/>
      <c r="Z1203" s="118"/>
    </row>
    <row r="1204" spans="1:26" s="41" customFormat="1" ht="25.5">
      <c r="A1204" s="39">
        <v>502003004</v>
      </c>
      <c r="B1204" s="42" t="s">
        <v>1292</v>
      </c>
      <c r="C1204" s="99"/>
      <c r="D1204" s="40"/>
      <c r="E1204" s="40"/>
      <c r="F1204" s="40"/>
      <c r="G1204" s="40"/>
      <c r="H1204" s="40"/>
      <c r="I1204" s="40">
        <v>9</v>
      </c>
      <c r="J1204" s="40"/>
      <c r="K1204" s="40"/>
      <c r="L1204" s="40">
        <v>9</v>
      </c>
      <c r="M1204" s="40"/>
      <c r="N1204" s="40">
        <v>9</v>
      </c>
      <c r="O1204" s="40"/>
      <c r="P1204" s="40"/>
      <c r="Q1204" s="40">
        <v>9</v>
      </c>
      <c r="R1204" s="40"/>
      <c r="S1204" s="40"/>
      <c r="T1204" s="40"/>
      <c r="U1204" s="40"/>
      <c r="V1204" s="40"/>
      <c r="W1204" s="40"/>
      <c r="X1204" s="39">
        <v>309</v>
      </c>
      <c r="Y1204" s="105"/>
      <c r="Z1204" s="118"/>
    </row>
    <row r="1205" spans="1:26" s="41" customFormat="1" ht="12.75">
      <c r="A1205" s="39">
        <v>502003005</v>
      </c>
      <c r="B1205" s="42" t="s">
        <v>1293</v>
      </c>
      <c r="C1205" s="99"/>
      <c r="D1205" s="40"/>
      <c r="E1205" s="40"/>
      <c r="F1205" s="40"/>
      <c r="G1205" s="40"/>
      <c r="H1205" s="40"/>
      <c r="I1205" s="40">
        <v>4</v>
      </c>
      <c r="J1205" s="40">
        <v>1</v>
      </c>
      <c r="K1205" s="40"/>
      <c r="L1205" s="40">
        <v>3</v>
      </c>
      <c r="M1205" s="40"/>
      <c r="N1205" s="40">
        <v>3</v>
      </c>
      <c r="O1205" s="40">
        <v>1</v>
      </c>
      <c r="P1205" s="40"/>
      <c r="Q1205" s="40">
        <v>2</v>
      </c>
      <c r="R1205" s="40"/>
      <c r="S1205" s="40">
        <v>1</v>
      </c>
      <c r="T1205" s="40"/>
      <c r="U1205" s="40"/>
      <c r="V1205" s="40">
        <v>1</v>
      </c>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c r="A1214" s="39">
        <v>502003014</v>
      </c>
      <c r="B1214" s="42" t="s">
        <v>1302</v>
      </c>
      <c r="C1214" s="99"/>
      <c r="D1214" s="40">
        <v>3</v>
      </c>
      <c r="E1214" s="40"/>
      <c r="F1214" s="40"/>
      <c r="G1214" s="40">
        <v>3</v>
      </c>
      <c r="H1214" s="40"/>
      <c r="I1214" s="40">
        <v>9</v>
      </c>
      <c r="J1214" s="40">
        <v>1</v>
      </c>
      <c r="K1214" s="40"/>
      <c r="L1214" s="40">
        <v>8</v>
      </c>
      <c r="M1214" s="40"/>
      <c r="N1214" s="40">
        <v>12</v>
      </c>
      <c r="O1214" s="40">
        <v>1</v>
      </c>
      <c r="P1214" s="40"/>
      <c r="Q1214" s="40">
        <v>11</v>
      </c>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c r="A1216" s="39">
        <v>502003016</v>
      </c>
      <c r="B1216" s="42" t="s">
        <v>1304</v>
      </c>
      <c r="C1216" s="99"/>
      <c r="D1216" s="40">
        <v>2</v>
      </c>
      <c r="E1216" s="40"/>
      <c r="F1216" s="40"/>
      <c r="G1216" s="40">
        <v>2</v>
      </c>
      <c r="H1216" s="40"/>
      <c r="I1216" s="40">
        <v>30</v>
      </c>
      <c r="J1216" s="40">
        <v>3</v>
      </c>
      <c r="K1216" s="40"/>
      <c r="L1216" s="40">
        <v>27</v>
      </c>
      <c r="M1216" s="40"/>
      <c r="N1216" s="40">
        <v>31</v>
      </c>
      <c r="O1216" s="40">
        <v>3</v>
      </c>
      <c r="P1216" s="40"/>
      <c r="Q1216" s="40">
        <v>28</v>
      </c>
      <c r="R1216" s="40"/>
      <c r="S1216" s="40">
        <v>1</v>
      </c>
      <c r="T1216" s="40"/>
      <c r="U1216" s="40"/>
      <c r="V1216" s="40">
        <v>1</v>
      </c>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c r="A1218" s="39">
        <v>502003018</v>
      </c>
      <c r="B1218" s="42" t="s">
        <v>1306</v>
      </c>
      <c r="C1218" s="99"/>
      <c r="D1218" s="40"/>
      <c r="E1218" s="40"/>
      <c r="F1218" s="40"/>
      <c r="G1218" s="40"/>
      <c r="H1218" s="40"/>
      <c r="I1218" s="40">
        <v>1</v>
      </c>
      <c r="J1218" s="40"/>
      <c r="K1218" s="40"/>
      <c r="L1218" s="40">
        <v>1</v>
      </c>
      <c r="M1218" s="40"/>
      <c r="N1218" s="40">
        <v>1</v>
      </c>
      <c r="O1218" s="40"/>
      <c r="P1218" s="40"/>
      <c r="Q1218" s="40">
        <v>1</v>
      </c>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v>15</v>
      </c>
      <c r="J1221" s="32"/>
      <c r="K1221" s="32"/>
      <c r="L1221" s="32">
        <v>15</v>
      </c>
      <c r="M1221" s="32"/>
      <c r="N1221" s="32">
        <v>15</v>
      </c>
      <c r="O1221" s="32"/>
      <c r="P1221" s="32"/>
      <c r="Q1221" s="32">
        <v>15</v>
      </c>
      <c r="R1221" s="32"/>
      <c r="S1221" s="32"/>
      <c r="T1221" s="32"/>
      <c r="U1221" s="32"/>
      <c r="V1221" s="32"/>
      <c r="W1221" s="32"/>
      <c r="X1221" s="34">
        <v>60</v>
      </c>
    </row>
    <row r="1222" spans="1:24" ht="12.75">
      <c r="A1222" s="92">
        <v>600030000</v>
      </c>
      <c r="B1222" s="35" t="s">
        <v>2336</v>
      </c>
      <c r="C1222" s="98"/>
      <c r="D1222" s="32"/>
      <c r="E1222" s="32"/>
      <c r="F1222" s="32"/>
      <c r="G1222" s="32"/>
      <c r="H1222" s="32"/>
      <c r="I1222" s="32">
        <v>2</v>
      </c>
      <c r="J1222" s="32"/>
      <c r="K1222" s="32"/>
      <c r="L1222" s="32">
        <v>2</v>
      </c>
      <c r="M1222" s="32"/>
      <c r="N1222" s="32">
        <v>2</v>
      </c>
      <c r="O1222" s="32"/>
      <c r="P1222" s="32"/>
      <c r="Q1222" s="32">
        <v>2</v>
      </c>
      <c r="R1222" s="32"/>
      <c r="S1222" s="32"/>
      <c r="T1222" s="32"/>
      <c r="U1222" s="32"/>
      <c r="V1222" s="32"/>
      <c r="W1222" s="32"/>
      <c r="X1222" s="34">
        <v>60</v>
      </c>
    </row>
    <row r="1223" spans="1:24" ht="12.75">
      <c r="A1223" s="92">
        <v>600040000</v>
      </c>
      <c r="B1223" s="35" t="s">
        <v>2337</v>
      </c>
      <c r="C1223" s="98"/>
      <c r="D1223" s="32"/>
      <c r="E1223" s="32"/>
      <c r="F1223" s="32"/>
      <c r="G1223" s="32"/>
      <c r="H1223" s="32"/>
      <c r="I1223" s="32">
        <v>3</v>
      </c>
      <c r="J1223" s="32"/>
      <c r="K1223" s="32"/>
      <c r="L1223" s="32">
        <v>3</v>
      </c>
      <c r="M1223" s="32"/>
      <c r="N1223" s="32">
        <v>3</v>
      </c>
      <c r="O1223" s="32"/>
      <c r="P1223" s="32"/>
      <c r="Q1223" s="32">
        <v>3</v>
      </c>
      <c r="R1223" s="32"/>
      <c r="S1223" s="32"/>
      <c r="T1223" s="32"/>
      <c r="U1223" s="32"/>
      <c r="V1223" s="32"/>
      <c r="W1223" s="32"/>
      <c r="X1223" s="34">
        <v>101</v>
      </c>
    </row>
    <row r="1224" spans="1:24" ht="12.75">
      <c r="A1224" s="34">
        <v>600140000</v>
      </c>
      <c r="B1224" s="35" t="s">
        <v>2142</v>
      </c>
      <c r="C1224" s="98"/>
      <c r="D1224" s="32"/>
      <c r="E1224" s="32"/>
      <c r="F1224" s="32"/>
      <c r="G1224" s="32"/>
      <c r="H1224" s="32"/>
      <c r="I1224" s="32">
        <v>32</v>
      </c>
      <c r="J1224" s="32"/>
      <c r="K1224" s="32"/>
      <c r="L1224" s="32">
        <v>32</v>
      </c>
      <c r="M1224" s="32"/>
      <c r="N1224" s="32">
        <v>32</v>
      </c>
      <c r="O1224" s="32"/>
      <c r="P1224" s="32"/>
      <c r="Q1224" s="32">
        <v>32</v>
      </c>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57</v>
      </c>
      <c r="E1227" s="7">
        <f>SUM(E666,E1221:E1226)</f>
        <v>10</v>
      </c>
      <c r="F1227" s="7">
        <f>SUM(F666,F1221:F1226)</f>
        <v>0</v>
      </c>
      <c r="G1227" s="7">
        <f>SUM(G666,G1221:G1226)</f>
        <v>47</v>
      </c>
      <c r="H1227" s="7">
        <f>SUM(H666,H1221:H1226)</f>
        <v>0</v>
      </c>
      <c r="I1227" s="7">
        <f>SUM(J1227:M1227)</f>
        <v>1245</v>
      </c>
      <c r="J1227" s="7">
        <f>SUM(J666,J1221:J1226)</f>
        <v>255</v>
      </c>
      <c r="K1227" s="7">
        <f>SUM(K666,K1221:K1226)</f>
        <v>0</v>
      </c>
      <c r="L1227" s="7">
        <f>SUM(L666,L1221:L1226)</f>
        <v>990</v>
      </c>
      <c r="M1227" s="7">
        <f>SUM(M666,M1221:M1226)</f>
        <v>0</v>
      </c>
      <c r="N1227" s="7">
        <f>SUM(O1227:R1227)</f>
        <v>1249</v>
      </c>
      <c r="O1227" s="7">
        <f>SUM(O666,O1221:O1226)</f>
        <v>265</v>
      </c>
      <c r="P1227" s="7">
        <f>SUM(P666,P1221:P1226)</f>
        <v>0</v>
      </c>
      <c r="Q1227" s="7">
        <f>SUM(Q666,Q1221:Q1226)</f>
        <v>984</v>
      </c>
      <c r="R1227" s="7">
        <f>SUM(R666,R1221:R1226)</f>
        <v>0</v>
      </c>
      <c r="S1227" s="7">
        <f>SUM(T1227:W1227)</f>
        <v>53</v>
      </c>
      <c r="T1227" s="7">
        <f>SUM(T666,T1221:T1226)</f>
        <v>0</v>
      </c>
      <c r="U1227" s="7">
        <f>SUM(U666,U1221:U1226)</f>
        <v>0</v>
      </c>
      <c r="V1227" s="7">
        <f>SUM(V666,V1221:V1226)</f>
        <v>53</v>
      </c>
      <c r="W1227" s="7">
        <f>SUM(W666,W1221:W1226)</f>
        <v>0</v>
      </c>
      <c r="X1227" s="28" t="s">
        <v>1916</v>
      </c>
    </row>
    <row r="1228" spans="1:26" s="19" customFormat="1" ht="12.75">
      <c r="A1228" s="174" t="s">
        <v>1308</v>
      </c>
      <c r="B1228" s="175"/>
      <c r="C1228" s="3"/>
      <c r="D1228" s="4">
        <f>SUM(E1228:H1228)</f>
        <v>597</v>
      </c>
      <c r="E1228" s="4">
        <f>E520+E664+E1227</f>
        <v>10</v>
      </c>
      <c r="F1228" s="4">
        <f>F520+F664+F1227</f>
        <v>38</v>
      </c>
      <c r="G1228" s="4">
        <f>G520+G664+G1227</f>
        <v>47</v>
      </c>
      <c r="H1228" s="4">
        <f>H520+H664+H1227</f>
        <v>502</v>
      </c>
      <c r="I1228" s="4">
        <f>SUM(J1228:M1228)</f>
        <v>9848</v>
      </c>
      <c r="J1228" s="4">
        <f>J520+J664+J1227</f>
        <v>255</v>
      </c>
      <c r="K1228" s="4">
        <f>K520+K664+K1227</f>
        <v>574</v>
      </c>
      <c r="L1228" s="4">
        <f>L520+L664+L1227</f>
        <v>4712</v>
      </c>
      <c r="M1228" s="4">
        <f>M520+M664+M1227</f>
        <v>4307</v>
      </c>
      <c r="N1228" s="4">
        <f>SUM(O1228:R1228)</f>
        <v>9752</v>
      </c>
      <c r="O1228" s="4">
        <f>O520+O664+O1227</f>
        <v>265</v>
      </c>
      <c r="P1228" s="4">
        <f>P520+P664+P1227</f>
        <v>607</v>
      </c>
      <c r="Q1228" s="4">
        <f>Q520+Q664+Q1227</f>
        <v>4706</v>
      </c>
      <c r="R1228" s="4">
        <f>R520+R664+R1227</f>
        <v>4174</v>
      </c>
      <c r="S1228" s="4">
        <f>SUM(T1228:W1228)</f>
        <v>693</v>
      </c>
      <c r="T1228" s="4">
        <f>T520+T664+T1227</f>
        <v>0</v>
      </c>
      <c r="U1228" s="4">
        <f>U520+U664+U1227</f>
        <v>5</v>
      </c>
      <c r="V1228" s="4">
        <f>V520+V664+V1227</f>
        <v>53</v>
      </c>
      <c r="W1228" s="4">
        <f>W520+W664+W1227</f>
        <v>635</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&amp;LFF7559E4&amp;C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&amp;LFF7559E4&amp;C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&amp;LFF7559E4&amp;C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&amp;LFF7559E4&amp;C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&amp;LFF7559E4&amp;C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0</v>
      </c>
      <c r="D696" s="27">
        <f>D6+D31+D36+D66+D84+D131+D187+D213+D227+D256+D274+D303+D327+D360+D390+D401+D426+D460+D492+D511+D532+D550+D588+D609+D631+D655+D671</f>
        <v>0</v>
      </c>
      <c r="E696" s="27">
        <f>E6+E31+E36+E66+E84+E131+E187+E213+E227+E256+E274+E303+E327+E360+E390+E401+E426+E460+E492+E511+E532+E550+E588+E609+E631+E655+E671</f>
        <v>0</v>
      </c>
      <c r="F696" s="27">
        <f>F6+F31+F36+F66+F84+F131+F187+F213+F227+F256+F274+F303+F327+F360+F390+F401+F426+F460+F492+F511+F532+F550+F588+F609+F631+F655+F671</f>
        <v>0</v>
      </c>
      <c r="G696" s="27">
        <f>G6+G31+G36+G66+G84+G131+G187+G213+G227+G256+G274+G303+G327+G360+G390+G401+G426+G460+G492+G511+G532+G550+G588+G609+G631+G655+G671</f>
        <v>0</v>
      </c>
      <c r="H696" s="27">
        <f>H6+H31+H36+H66+H84+H131+H187+H213+H227+H256+H274+H303+H327+H360+H390+H401+H426+H460+H492+H511+H532+H550+H588+H609+H631+H655+H671</f>
        <v>0</v>
      </c>
      <c r="I696" s="27">
        <f>I6+I31+I36+I66+I84+I131+I187+I213+I227+I256+I274+I303+I327+I360+I390+I401+I426+I460+I492+I511+I532+I550+I588+I609+I631+I655+I671</f>
        <v>0</v>
      </c>
      <c r="J696" s="27">
        <f>J6+J31+J36+J66+J84+J131+J187+J213+J227+J256+J274+J303+J327+J360+J390+J401+J426+J460+J492+J511+J532+J550+J588+J609+J631+J655+J671</f>
        <v>0</v>
      </c>
      <c r="K696" s="21"/>
    </row>
    <row r="697" spans="1:11" s="19" customFormat="1" ht="12.75">
      <c r="A697" s="4" t="s">
        <v>1320</v>
      </c>
      <c r="B697" s="10"/>
      <c r="C697" s="25"/>
      <c r="D697" s="25"/>
      <c r="E697" s="25"/>
      <c r="F697" s="25"/>
      <c r="G697" s="25"/>
      <c r="H697" s="25"/>
      <c r="I697" s="25"/>
      <c r="J697" s="25"/>
      <c r="K697" s="21"/>
    </row>
    <row r="698" spans="1:10" ht="12.75">
      <c r="A698" s="6" t="s">
        <v>1927</v>
      </c>
      <c r="B698" s="13">
        <v>10534</v>
      </c>
      <c r="C698" s="5">
        <v>597</v>
      </c>
      <c r="D698" s="5">
        <v>9848</v>
      </c>
      <c r="E698" s="5">
        <v>9752</v>
      </c>
      <c r="F698" s="5">
        <v>693</v>
      </c>
      <c r="G698" s="5">
        <v>6576.12</v>
      </c>
      <c r="H698" s="5">
        <v>54365.1499999979</v>
      </c>
      <c r="I698" s="5">
        <v>52952.0533333305</v>
      </c>
      <c r="J698" s="5">
        <v>7989.21666666667</v>
      </c>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597</v>
      </c>
      <c r="D724" s="27">
        <f>SUM(D698:D723)</f>
        <v>9848</v>
      </c>
      <c r="E724" s="27">
        <f>SUM(E698:E723)</f>
        <v>9752</v>
      </c>
      <c r="F724" s="27">
        <f>SUM(F698:F723)</f>
        <v>693</v>
      </c>
      <c r="G724" s="27">
        <f>SUM(G698:G723)</f>
        <v>6576.12</v>
      </c>
      <c r="H724" s="27">
        <f>SUM(H698:H723)</f>
        <v>54365.1499999979</v>
      </c>
      <c r="I724" s="27">
        <f>SUM(I698:I723)</f>
        <v>52952.0533333305</v>
      </c>
      <c r="J724" s="27">
        <f>SUM(J698:J723)</f>
        <v>7989.21666666667</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597</v>
      </c>
      <c r="D802" s="25">
        <f>D696+D724+D753+D763+D792+D801</f>
        <v>9848</v>
      </c>
      <c r="E802" s="25">
        <f>E696+E724+E753+E763+E792+E801</f>
        <v>9752</v>
      </c>
      <c r="F802" s="25">
        <f>F696+F724+F753+F763+F792+F801</f>
        <v>693</v>
      </c>
      <c r="G802" s="25">
        <f>G696+G724+G753+G763+G792+G801</f>
        <v>6576.12</v>
      </c>
      <c r="H802" s="25">
        <f>H696+H724+H753+H763+H792+H801</f>
        <v>54365.1499999979</v>
      </c>
      <c r="I802" s="25">
        <f>I696+I724+I753+I763+I792+I801</f>
        <v>52952.0533333305</v>
      </c>
      <c r="J802" s="25">
        <f>J696+J724+J753+J763+J792+J801</f>
        <v>7989.21666666667</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0" t="s">
        <v>2365</v>
      </c>
      <c r="E810" s="180"/>
      <c r="F810" s="81"/>
    </row>
    <row r="811" spans="3:6" ht="12.75">
      <c r="C811" s="73"/>
      <c r="D811" s="71"/>
      <c r="E811" s="80"/>
      <c r="F811" s="80"/>
    </row>
    <row r="812" spans="3:8" ht="12.75" customHeight="1">
      <c r="C812" s="73" t="s">
        <v>2197</v>
      </c>
      <c r="D812" s="180" t="s">
        <v>2366</v>
      </c>
      <c r="E812" s="180"/>
      <c r="F812" s="81"/>
      <c r="G812" s="181" t="s">
        <v>2367</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&amp;LFF7559E4&amp;C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Джадан Віктор</cp:lastModifiedBy>
  <cp:lastPrinted>2022-08-11T05:58:21Z</cp:lastPrinted>
  <dcterms:created xsi:type="dcterms:W3CDTF">2021-01-22T06:15:46Z</dcterms:created>
  <dcterms:modified xsi:type="dcterms:W3CDTF">2024-02-20T10:12:16Z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1-ЄЗ_04801_4.2023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FF7559E4</vt:lpwstr>
  </property>
  <property fmtid="{D5CDD505-2E9C-101B-9397-08002B2CF9AE}" pid="10" name="Підрозд">
    <vt:lpwstr>Вінницький апеляційний суд</vt:lpwstr>
  </property>
  <property fmtid="{D5CDD505-2E9C-101B-9397-08002B2CF9AE}" pid="11" name="ПідрозділDB">
    <vt:i4>0</vt:i4>
  </property>
  <property fmtid="{D5CDD505-2E9C-101B-9397-08002B2CF9AE}" pid="12" name="Підрозділ">
    <vt:i4>31900314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